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955" windowHeight="9720"/>
  </bookViews>
  <sheets>
    <sheet name="Лист1" sheetId="1" r:id="rId1"/>
  </sheets>
  <definedNames>
    <definedName name="_xlnm.Print_Area" localSheetId="0">Лист1!$A$1:$L$185</definedName>
  </definedNames>
  <calcPr calcId="145621"/>
</workbook>
</file>

<file path=xl/calcChain.xml><?xml version="1.0" encoding="utf-8"?>
<calcChain xmlns="http://schemas.openxmlformats.org/spreadsheetml/2006/main">
  <c r="I168" i="1" l="1"/>
  <c r="H168" i="1"/>
  <c r="G168" i="1"/>
  <c r="F168" i="1"/>
  <c r="L30" i="1" l="1"/>
  <c r="L41" i="1" s="1"/>
  <c r="L13" i="1"/>
  <c r="L24" i="1" s="1"/>
  <c r="B177" i="1" l="1"/>
  <c r="A177" i="1"/>
  <c r="L168" i="1"/>
  <c r="L177" i="1" s="1"/>
  <c r="J168" i="1"/>
  <c r="J177" i="1" s="1"/>
  <c r="I177" i="1"/>
  <c r="H177" i="1"/>
  <c r="G177" i="1"/>
  <c r="F177" i="1"/>
  <c r="B160" i="1"/>
  <c r="A160" i="1"/>
  <c r="L149" i="1"/>
  <c r="L160" i="1" s="1"/>
  <c r="J149" i="1"/>
  <c r="J160" i="1" s="1"/>
  <c r="I149" i="1"/>
  <c r="I160" i="1" s="1"/>
  <c r="H149" i="1"/>
  <c r="H160" i="1" s="1"/>
  <c r="G149" i="1"/>
  <c r="G160" i="1" s="1"/>
  <c r="F149" i="1"/>
  <c r="F160" i="1" s="1"/>
  <c r="B142" i="1"/>
  <c r="A142" i="1"/>
  <c r="L132" i="1"/>
  <c r="L142" i="1" s="1"/>
  <c r="J132" i="1"/>
  <c r="J142" i="1" s="1"/>
  <c r="I132" i="1"/>
  <c r="I142" i="1" s="1"/>
  <c r="H132" i="1"/>
  <c r="H142" i="1" s="1"/>
  <c r="G132" i="1"/>
  <c r="G142" i="1" s="1"/>
  <c r="F132" i="1"/>
  <c r="F142" i="1" s="1"/>
  <c r="B124" i="1"/>
  <c r="A124" i="1"/>
  <c r="L116" i="1"/>
  <c r="L124" i="1" s="1"/>
  <c r="J116" i="1"/>
  <c r="J124" i="1" s="1"/>
  <c r="I116" i="1"/>
  <c r="I124" i="1" s="1"/>
  <c r="H116" i="1"/>
  <c r="H124" i="1" s="1"/>
  <c r="G116" i="1"/>
  <c r="G124" i="1" s="1"/>
  <c r="F116" i="1"/>
  <c r="F124" i="1" s="1"/>
  <c r="B109" i="1"/>
  <c r="A109" i="1"/>
  <c r="L100" i="1"/>
  <c r="L109" i="1" s="1"/>
  <c r="J100" i="1"/>
  <c r="J109" i="1" s="1"/>
  <c r="I100" i="1"/>
  <c r="I109" i="1" s="1"/>
  <c r="H100" i="1"/>
  <c r="H109" i="1" s="1"/>
  <c r="G100" i="1"/>
  <c r="G109" i="1" s="1"/>
  <c r="F100" i="1"/>
  <c r="F109" i="1" s="1"/>
  <c r="B93" i="1"/>
  <c r="A93" i="1"/>
  <c r="L84" i="1"/>
  <c r="L93" i="1" s="1"/>
  <c r="J84" i="1"/>
  <c r="J93" i="1" s="1"/>
  <c r="I84" i="1"/>
  <c r="I93" i="1" s="1"/>
  <c r="H84" i="1"/>
  <c r="H93" i="1" s="1"/>
  <c r="G84" i="1"/>
  <c r="G93" i="1" s="1"/>
  <c r="F84" i="1"/>
  <c r="F93" i="1" s="1"/>
  <c r="B77" i="1"/>
  <c r="A77" i="1"/>
  <c r="L67" i="1"/>
  <c r="L77" i="1" s="1"/>
  <c r="J67" i="1"/>
  <c r="J77" i="1" s="1"/>
  <c r="I67" i="1"/>
  <c r="I77" i="1" s="1"/>
  <c r="H67" i="1"/>
  <c r="H77" i="1" s="1"/>
  <c r="G67" i="1"/>
  <c r="G77" i="1" s="1"/>
  <c r="F67" i="1"/>
  <c r="F77" i="1" s="1"/>
  <c r="B59" i="1"/>
  <c r="A59" i="1"/>
  <c r="L49" i="1"/>
  <c r="L59" i="1" s="1"/>
  <c r="J49" i="1"/>
  <c r="J59" i="1" s="1"/>
  <c r="I49" i="1"/>
  <c r="I59" i="1" s="1"/>
  <c r="H49" i="1"/>
  <c r="H59" i="1" s="1"/>
  <c r="G49" i="1"/>
  <c r="G59" i="1" s="1"/>
  <c r="F49" i="1"/>
  <c r="F59" i="1" s="1"/>
  <c r="K41" i="1"/>
  <c r="J30" i="1"/>
  <c r="J41" i="1" s="1"/>
  <c r="I30" i="1"/>
  <c r="I41" i="1" s="1"/>
  <c r="H30" i="1"/>
  <c r="H41" i="1" s="1"/>
  <c r="G30" i="1"/>
  <c r="G41" i="1" s="1"/>
  <c r="F30" i="1"/>
  <c r="F41" i="1" s="1"/>
  <c r="J13" i="1"/>
  <c r="J24" i="1" s="1"/>
  <c r="I13" i="1"/>
  <c r="I24" i="1" s="1"/>
  <c r="H13" i="1"/>
  <c r="H24" i="1" s="1"/>
  <c r="G13" i="1"/>
  <c r="G24" i="1" s="1"/>
  <c r="F13" i="1"/>
  <c r="F24" i="1" s="1"/>
  <c r="H178" i="1" l="1"/>
  <c r="L178" i="1"/>
  <c r="F178" i="1"/>
  <c r="I178" i="1"/>
  <c r="G178" i="1"/>
  <c r="J178" i="1"/>
</calcChain>
</file>

<file path=xl/sharedStrings.xml><?xml version="1.0" encoding="utf-8"?>
<sst xmlns="http://schemas.openxmlformats.org/spreadsheetml/2006/main" count="249" uniqueCount="106">
  <si>
    <t>Школа</t>
  </si>
  <si>
    <t>МБОУ "Лянторская СОШ №5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</si>
  <si>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</si>
  <si>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</si>
  <si>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</si>
  <si>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</si>
  <si>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</si>
  <si>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</si>
  <si>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</si>
  <si>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</si>
  <si>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</si>
  <si>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</si>
  <si>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</si>
  <si>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</si>
  <si>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</si>
  <si>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</si>
  <si>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</si>
  <si>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</si>
  <si>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</si>
  <si>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</si>
  <si>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</si>
  <si>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</si>
  <si>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</si>
  <si>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</si>
  <si>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</si>
  <si>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</si>
  <si>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молочная вязкая манная с маслом сливочным</t>
  </si>
  <si>
    <t>табл№4,№302</t>
  </si>
  <si>
    <t>сыр</t>
  </si>
  <si>
    <t>Сыр (порциями)</t>
  </si>
  <si>
    <t>№97</t>
  </si>
  <si>
    <t>хлеб бел.</t>
  </si>
  <si>
    <t>Хлеб пшеничный</t>
  </si>
  <si>
    <t>порционно</t>
  </si>
  <si>
    <t>хлеб черн.</t>
  </si>
  <si>
    <t>Хлеб ржаной</t>
  </si>
  <si>
    <t>3 блюдо</t>
  </si>
  <si>
    <t>Чай с сахаром</t>
  </si>
  <si>
    <t>№ 685</t>
  </si>
  <si>
    <t>фрукты</t>
  </si>
  <si>
    <t>Фрукт (мандарин) свежий</t>
  </si>
  <si>
    <t>итого</t>
  </si>
  <si>
    <t>Итого за день:</t>
  </si>
  <si>
    <t>творожное блюдо</t>
  </si>
  <si>
    <t>Запеканка из творога (со сгущённым молоком)</t>
  </si>
  <si>
    <t>№366</t>
  </si>
  <si>
    <t>Каша молочная вязкая пшеничная с маслом сливочным</t>
  </si>
  <si>
    <t>Фрукт (яблоко) свежий</t>
  </si>
  <si>
    <t>гарнир</t>
  </si>
  <si>
    <t>Макаронные изделия отварные с подгарнировкой</t>
  </si>
  <si>
    <t>№332,516</t>
  </si>
  <si>
    <t>овощи порц.</t>
  </si>
  <si>
    <t>(Огурец свежий порционно)</t>
  </si>
  <si>
    <t>ст 70-71</t>
  </si>
  <si>
    <t>2 блюдо</t>
  </si>
  <si>
    <t>хлеб</t>
  </si>
  <si>
    <t>Батон "На здоровье" (пшенично-ржаной)</t>
  </si>
  <si>
    <t>напиток</t>
  </si>
  <si>
    <t>Имунеле с витаминами D3, B6 + лактобактерии</t>
  </si>
  <si>
    <t>Рис припущенный с маслом сливочным</t>
  </si>
  <si>
    <t>№512</t>
  </si>
  <si>
    <t>Рыба (горбуша)тушёная в томате с овощами</t>
  </si>
  <si>
    <t>№374</t>
  </si>
  <si>
    <t>сладкое</t>
  </si>
  <si>
    <t>№725</t>
  </si>
  <si>
    <t>№ 707</t>
  </si>
  <si>
    <t>в индивидуальной упаковке</t>
  </si>
  <si>
    <t> </t>
  </si>
  <si>
    <t xml:space="preserve"> 2 блюдо</t>
  </si>
  <si>
    <t>Гуляш из курицы (филе)</t>
  </si>
  <si>
    <t>№492</t>
  </si>
  <si>
    <t>Пюре картофельное</t>
  </si>
  <si>
    <t>№520</t>
  </si>
  <si>
    <t>Фрикаделька из мяса говядины, тушеные в соусе</t>
  </si>
  <si>
    <t>№471</t>
  </si>
  <si>
    <t>Среднее значение за период:</t>
  </si>
  <si>
    <t>Директор</t>
  </si>
  <si>
    <t>Емелева Л.Г.</t>
  </si>
  <si>
    <t>Сок (нектар) фруктовый,вырабатываемый промышленностью</t>
  </si>
  <si>
    <t>Помидор свежий (порционно)</t>
  </si>
  <si>
    <t>Вареники отварные с овощным (картофель), с маслом сливочным с подгарнировкой</t>
  </si>
  <si>
    <t>стр 70-71</t>
  </si>
  <si>
    <t>Кекс "Творожный"</t>
  </si>
  <si>
    <t>Чай с лимоном, с сахаром</t>
  </si>
  <si>
    <t>№794</t>
  </si>
  <si>
    <t>№ 684,6856</t>
  </si>
  <si>
    <t>№685</t>
  </si>
  <si>
    <t>Плов из птицы(бедро) с подгарнировкой</t>
  </si>
  <si>
    <t>Батончик Виталад "Готовый завтрак овсянка с фруктами"</t>
  </si>
  <si>
    <t>№684, 686</t>
  </si>
  <si>
    <t>Макаронные изделия отварные</t>
  </si>
  <si>
    <t xml:space="preserve">Курица запечёная </t>
  </si>
  <si>
    <t>Кондитерское изделие (сушки)</t>
  </si>
  <si>
    <t>№332, 516</t>
  </si>
  <si>
    <t>ТТК №50</t>
  </si>
  <si>
    <t>Масло (порциями)</t>
  </si>
  <si>
    <t>масло слив.</t>
  </si>
  <si>
    <t xml:space="preserve">хлеб </t>
  </si>
  <si>
    <t>табл №4, №297</t>
  </si>
  <si>
    <t>ТТК №51</t>
  </si>
  <si>
    <t>№96</t>
  </si>
  <si>
    <t xml:space="preserve">Гречка рассыпчатая с маслом сливочным </t>
  </si>
  <si>
    <t>с подгарнировкой (огурец соленый порционно)</t>
  </si>
  <si>
    <t>твор.блюдо</t>
  </si>
  <si>
    <t>Голубцы с мясом и рисом (ленивые)</t>
  </si>
  <si>
    <t>№485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</si>
</sst>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 x14ac:knownFonts="1">
    <font>
      <sz val="11"/>
      <color theme="1"/>
      <name val="Calibri"/>
      <scheme val="minor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Times New Roman Cyr"/>
    </font>
    <font>
      <i/>
      <sz val="10"/>
      <color theme="1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0"/>
      <color rgb="FF2D2D2D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9"/>
      <name val="Times New Roman"/>
      <family val="1"/>
      <charset val="204"/>
    </font>
    <font>
      <i/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color indexed="2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color rgb="FF2D2D2D"/>
      <name val="Arial"/>
      <family val="2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theme="0"/>
      </patternFill>
    </fill>
    <fill>
      <patternFill patternType="solid">
        <fgColor theme="7" tint="0.79998168889431442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" fillId="0" borderId="0"/>
  </cellStyleXfs>
  <cellXfs count="19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3" borderId="1" xfId="0" applyFont="1" applyFill="1" applyBorder="1"/>
    <xf numFmtId="0" fontId="10" fillId="3" borderId="1" xfId="0" applyFont="1" applyFill="1" applyBorder="1"/>
    <xf numFmtId="1" fontId="10" fillId="3" borderId="1" xfId="0" applyNumberFormat="1" applyFont="1" applyFill="1" applyBorder="1" applyAlignment="1">
      <alignment horizontal="center"/>
    </xf>
    <xf numFmtId="2" fontId="10" fillId="3" borderId="1" xfId="0" applyNumberFormat="1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2" fontId="10" fillId="3" borderId="9" xfId="0" applyNumberFormat="1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3" borderId="1" xfId="0" applyFont="1" applyFill="1" applyBorder="1" applyProtection="1">
      <protection locked="0"/>
    </xf>
    <xf numFmtId="0" fontId="10" fillId="0" borderId="0" xfId="0" applyFont="1"/>
    <xf numFmtId="0" fontId="10" fillId="0" borderId="0" xfId="0" applyFont="1" applyAlignment="1">
      <alignment horizontal="center"/>
    </xf>
    <xf numFmtId="1" fontId="10" fillId="0" borderId="0" xfId="0" applyNumberFormat="1" applyFont="1" applyAlignment="1">
      <alignment horizontal="center"/>
    </xf>
    <xf numFmtId="2" fontId="10" fillId="0" borderId="0" xfId="0" applyNumberFormat="1" applyFont="1" applyAlignment="1">
      <alignment horizontal="center"/>
    </xf>
    <xf numFmtId="1" fontId="11" fillId="0" borderId="0" xfId="0" applyNumberFormat="1" applyFont="1" applyAlignment="1">
      <alignment horizontal="center"/>
    </xf>
    <xf numFmtId="2" fontId="11" fillId="0" borderId="0" xfId="0" applyNumberFormat="1" applyFont="1" applyAlignment="1">
      <alignment horizontal="center"/>
    </xf>
    <xf numFmtId="2" fontId="10" fillId="3" borderId="0" xfId="0" applyNumberFormat="1" applyFont="1" applyFill="1" applyAlignment="1">
      <alignment horizontal="center"/>
    </xf>
    <xf numFmtId="0" fontId="2" fillId="0" borderId="12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9" fillId="0" borderId="1" xfId="0" applyFont="1" applyBorder="1"/>
    <xf numFmtId="0" fontId="12" fillId="0" borderId="1" xfId="0" applyFont="1" applyBorder="1" applyAlignment="1" applyProtection="1">
      <alignment horizontal="right"/>
      <protection locked="0"/>
    </xf>
    <xf numFmtId="0" fontId="9" fillId="0" borderId="1" xfId="0" applyFont="1" applyBorder="1" applyAlignment="1">
      <alignment vertical="top" wrapText="1"/>
    </xf>
    <xf numFmtId="1" fontId="9" fillId="0" borderId="1" xfId="0" applyNumberFormat="1" applyFont="1" applyBorder="1" applyAlignment="1">
      <alignment horizontal="center" vertical="top" wrapText="1"/>
    </xf>
    <xf numFmtId="2" fontId="9" fillId="0" borderId="1" xfId="0" applyNumberFormat="1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9" fillId="0" borderId="15" xfId="0" applyFont="1" applyBorder="1" applyAlignment="1">
      <alignment horizontal="center"/>
    </xf>
    <xf numFmtId="1" fontId="11" fillId="3" borderId="1" xfId="0" applyNumberFormat="1" applyFont="1" applyFill="1" applyBorder="1" applyAlignment="1">
      <alignment horizontal="center"/>
    </xf>
    <xf numFmtId="2" fontId="11" fillId="3" borderId="1" xfId="0" applyNumberFormat="1" applyFont="1" applyFill="1" applyBorder="1" applyAlignment="1">
      <alignment horizontal="center"/>
    </xf>
    <xf numFmtId="2" fontId="13" fillId="0" borderId="0" xfId="0" applyNumberFormat="1" applyFont="1" applyAlignment="1">
      <alignment horizontal="center"/>
    </xf>
    <xf numFmtId="0" fontId="11" fillId="0" borderId="0" xfId="0" applyFont="1" applyAlignment="1">
      <alignment horizontal="left"/>
    </xf>
    <xf numFmtId="0" fontId="9" fillId="3" borderId="16" xfId="0" applyFont="1" applyFill="1" applyBorder="1" applyAlignment="1">
      <alignment horizontal="left"/>
    </xf>
    <xf numFmtId="0" fontId="10" fillId="3" borderId="17" xfId="0" applyFont="1" applyFill="1" applyBorder="1" applyAlignment="1">
      <alignment horizontal="center"/>
    </xf>
    <xf numFmtId="0" fontId="9" fillId="3" borderId="16" xfId="0" applyFont="1" applyFill="1" applyBorder="1"/>
    <xf numFmtId="0" fontId="10" fillId="3" borderId="13" xfId="0" applyFont="1" applyFill="1" applyBorder="1" applyAlignment="1">
      <alignment horizontal="center"/>
    </xf>
    <xf numFmtId="0" fontId="9" fillId="3" borderId="16" xfId="0" applyFont="1" applyFill="1" applyBorder="1" applyProtection="1">
      <protection locked="0"/>
    </xf>
    <xf numFmtId="1" fontId="10" fillId="3" borderId="15" xfId="0" applyNumberFormat="1" applyFont="1" applyFill="1" applyBorder="1" applyAlignment="1">
      <alignment horizontal="center"/>
    </xf>
    <xf numFmtId="2" fontId="10" fillId="3" borderId="15" xfId="0" applyNumberFormat="1" applyFont="1" applyFill="1" applyBorder="1" applyAlignment="1">
      <alignment horizontal="center"/>
    </xf>
    <xf numFmtId="0" fontId="10" fillId="3" borderId="15" xfId="0" applyFont="1" applyFill="1" applyBorder="1" applyAlignment="1">
      <alignment horizontal="center"/>
    </xf>
    <xf numFmtId="2" fontId="10" fillId="3" borderId="18" xfId="0" applyNumberFormat="1" applyFont="1" applyFill="1" applyBorder="1" applyAlignment="1">
      <alignment horizontal="center"/>
    </xf>
    <xf numFmtId="0" fontId="9" fillId="0" borderId="2" xfId="0" applyFont="1" applyBorder="1"/>
    <xf numFmtId="0" fontId="12" fillId="0" borderId="2" xfId="0" applyFont="1" applyBorder="1" applyAlignment="1" applyProtection="1">
      <alignment horizontal="right"/>
      <protection locked="0"/>
    </xf>
    <xf numFmtId="0" fontId="9" fillId="0" borderId="2" xfId="0" applyFont="1" applyBorder="1" applyAlignment="1">
      <alignment vertical="top" wrapText="1"/>
    </xf>
    <xf numFmtId="1" fontId="10" fillId="0" borderId="1" xfId="0" applyNumberFormat="1" applyFont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0" fontId="2" fillId="4" borderId="19" xfId="0" applyFont="1" applyFill="1" applyBorder="1" applyAlignment="1">
      <alignment horizontal="center"/>
    </xf>
    <xf numFmtId="0" fontId="9" fillId="4" borderId="20" xfId="0" applyFont="1" applyFill="1" applyBorder="1" applyAlignment="1">
      <alignment horizontal="center"/>
    </xf>
    <xf numFmtId="0" fontId="14" fillId="4" borderId="21" xfId="0" applyFont="1" applyFill="1" applyBorder="1" applyAlignment="1">
      <alignment horizontal="center" vertical="center" wrapText="1"/>
    </xf>
    <xf numFmtId="0" fontId="15" fillId="4" borderId="22" xfId="0" applyFont="1" applyFill="1" applyBorder="1" applyAlignment="1">
      <alignment horizontal="center" vertical="center" wrapText="1"/>
    </xf>
    <xf numFmtId="0" fontId="9" fillId="4" borderId="15" xfId="0" applyFont="1" applyFill="1" applyBorder="1" applyAlignment="1">
      <alignment vertical="top" wrapText="1"/>
    </xf>
    <xf numFmtId="1" fontId="15" fillId="4" borderId="23" xfId="0" applyNumberFormat="1" applyFont="1" applyFill="1" applyBorder="1" applyAlignment="1">
      <alignment horizontal="center" vertical="top" wrapText="1"/>
    </xf>
    <xf numFmtId="49" fontId="15" fillId="4" borderId="23" xfId="0" applyNumberFormat="1" applyFont="1" applyFill="1" applyBorder="1" applyAlignment="1">
      <alignment horizontal="center" vertical="top" wrapText="1"/>
    </xf>
    <xf numFmtId="0" fontId="15" fillId="4" borderId="23" xfId="0" applyFont="1" applyFill="1" applyBorder="1" applyAlignment="1">
      <alignment horizontal="center" vertical="top" wrapText="1"/>
    </xf>
    <xf numFmtId="2" fontId="15" fillId="4" borderId="23" xfId="0" applyNumberFormat="1" applyFont="1" applyFill="1" applyBorder="1" applyAlignment="1">
      <alignment horizontal="center" vertical="top" wrapText="1"/>
    </xf>
    <xf numFmtId="0" fontId="2" fillId="0" borderId="23" xfId="0" applyFont="1" applyBorder="1" applyAlignment="1">
      <alignment horizontal="center"/>
    </xf>
    <xf numFmtId="1" fontId="10" fillId="3" borderId="2" xfId="0" applyNumberFormat="1" applyFont="1" applyFill="1" applyBorder="1" applyAlignment="1">
      <alignment horizontal="center"/>
    </xf>
    <xf numFmtId="2" fontId="10" fillId="3" borderId="2" xfId="0" applyNumberFormat="1" applyFont="1" applyFill="1" applyBorder="1" applyAlignment="1">
      <alignment horizontal="center"/>
    </xf>
    <xf numFmtId="2" fontId="10" fillId="3" borderId="24" xfId="0" applyNumberFormat="1" applyFont="1" applyFill="1" applyBorder="1" applyAlignment="1">
      <alignment horizontal="center"/>
    </xf>
    <xf numFmtId="0" fontId="16" fillId="0" borderId="0" xfId="0" applyFont="1"/>
    <xf numFmtId="0" fontId="13" fillId="0" borderId="0" xfId="0" applyFont="1"/>
    <xf numFmtId="0" fontId="13" fillId="0" borderId="0" xfId="0" applyFont="1" applyAlignment="1">
      <alignment horizontal="center"/>
    </xf>
    <xf numFmtId="1" fontId="17" fillId="0" borderId="0" xfId="0" applyNumberFormat="1" applyFont="1" applyAlignment="1">
      <alignment horizontal="center"/>
    </xf>
    <xf numFmtId="2" fontId="17" fillId="0" borderId="0" xfId="0" applyNumberFormat="1" applyFont="1" applyAlignment="1">
      <alignment horizontal="center"/>
    </xf>
    <xf numFmtId="0" fontId="10" fillId="0" borderId="0" xfId="0" applyFont="1" applyAlignment="1">
      <alignment horizontal="center" vertical="center"/>
    </xf>
    <xf numFmtId="49" fontId="10" fillId="0" borderId="0" xfId="0" applyNumberFormat="1" applyFont="1" applyAlignment="1">
      <alignment horizontal="center" vertical="center"/>
    </xf>
    <xf numFmtId="2" fontId="18" fillId="0" borderId="0" xfId="0" applyNumberFormat="1" applyFont="1" applyAlignment="1">
      <alignment horizontal="center"/>
    </xf>
    <xf numFmtId="0" fontId="2" fillId="0" borderId="2" xfId="0" applyFont="1" applyBorder="1" applyAlignment="1">
      <alignment horizontal="center"/>
    </xf>
    <xf numFmtId="1" fontId="9" fillId="0" borderId="23" xfId="0" applyNumberFormat="1" applyFont="1" applyBorder="1" applyAlignment="1">
      <alignment horizontal="center" vertical="top" wrapText="1"/>
    </xf>
    <xf numFmtId="2" fontId="9" fillId="0" borderId="23" xfId="0" applyNumberFormat="1" applyFont="1" applyBorder="1" applyAlignment="1">
      <alignment horizontal="center" vertical="top" wrapText="1"/>
    </xf>
    <xf numFmtId="0" fontId="9" fillId="0" borderId="25" xfId="0" applyFont="1" applyBorder="1" applyAlignment="1">
      <alignment horizontal="center" vertical="top" wrapText="1"/>
    </xf>
    <xf numFmtId="0" fontId="19" fillId="0" borderId="0" xfId="0" applyFont="1" applyAlignment="1">
      <alignment horizontal="center"/>
    </xf>
    <xf numFmtId="49" fontId="10" fillId="0" borderId="0" xfId="0" applyNumberFormat="1" applyFont="1" applyAlignment="1">
      <alignment horizontal="center"/>
    </xf>
    <xf numFmtId="2" fontId="20" fillId="0" borderId="0" xfId="0" applyNumberFormat="1" applyFont="1" applyAlignment="1">
      <alignment horizontal="center"/>
    </xf>
    <xf numFmtId="0" fontId="2" fillId="0" borderId="15" xfId="0" applyFont="1" applyBorder="1" applyAlignment="1">
      <alignment horizontal="center"/>
    </xf>
    <xf numFmtId="0" fontId="10" fillId="3" borderId="16" xfId="0" applyFont="1" applyFill="1" applyBorder="1"/>
    <xf numFmtId="1" fontId="11" fillId="3" borderId="1" xfId="1" applyNumberFormat="1" applyFont="1" applyFill="1" applyBorder="1" applyAlignment="1">
      <alignment horizontal="center"/>
    </xf>
    <xf numFmtId="2" fontId="10" fillId="3" borderId="1" xfId="1" applyNumberFormat="1" applyFont="1" applyFill="1" applyBorder="1" applyAlignment="1">
      <alignment horizontal="center"/>
    </xf>
    <xf numFmtId="1" fontId="10" fillId="3" borderId="1" xfId="1" applyNumberFormat="1" applyFont="1" applyFill="1" applyBorder="1" applyAlignment="1">
      <alignment horizontal="center"/>
    </xf>
    <xf numFmtId="0" fontId="11" fillId="3" borderId="16" xfId="0" applyFont="1" applyFill="1" applyBorder="1" applyAlignment="1">
      <alignment horizontal="left"/>
    </xf>
    <xf numFmtId="0" fontId="16" fillId="0" borderId="0" xfId="0" applyFont="1" applyAlignment="1">
      <alignment horizontal="center"/>
    </xf>
    <xf numFmtId="1" fontId="13" fillId="0" borderId="0" xfId="0" applyNumberFormat="1" applyFont="1" applyAlignment="1">
      <alignment horizontal="center"/>
    </xf>
    <xf numFmtId="0" fontId="21" fillId="3" borderId="16" xfId="0" applyFont="1" applyFill="1" applyBorder="1"/>
    <xf numFmtId="49" fontId="16" fillId="0" borderId="0" xfId="0" applyNumberFormat="1" applyFont="1" applyAlignment="1">
      <alignment horizontal="center"/>
    </xf>
    <xf numFmtId="2" fontId="16" fillId="0" borderId="0" xfId="0" applyNumberFormat="1" applyFont="1" applyAlignment="1">
      <alignment horizontal="center"/>
    </xf>
    <xf numFmtId="0" fontId="9" fillId="3" borderId="1" xfId="0" applyFont="1" applyFill="1" applyBorder="1" applyAlignment="1" applyProtection="1">
      <alignment horizontal="center" vertical="top" wrapText="1"/>
      <protection locked="0"/>
    </xf>
    <xf numFmtId="2" fontId="9" fillId="3" borderId="1" xfId="0" applyNumberFormat="1" applyFont="1" applyFill="1" applyBorder="1" applyAlignment="1" applyProtection="1">
      <alignment horizontal="center" vertical="top" wrapText="1"/>
      <protection locked="0"/>
    </xf>
    <xf numFmtId="0" fontId="9" fillId="0" borderId="13" xfId="0" applyFont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2" fontId="15" fillId="4" borderId="15" xfId="0" applyNumberFormat="1" applyFont="1" applyFill="1" applyBorder="1" applyAlignment="1">
      <alignment horizontal="center" vertical="top" wrapText="1"/>
    </xf>
    <xf numFmtId="0" fontId="11" fillId="3" borderId="1" xfId="0" applyFont="1" applyFill="1" applyBorder="1" applyAlignment="1">
      <alignment horizontal="left"/>
    </xf>
    <xf numFmtId="0" fontId="22" fillId="0" borderId="0" xfId="0" applyFont="1"/>
    <xf numFmtId="49" fontId="10" fillId="0" borderId="0" xfId="0" applyNumberFormat="1" applyFont="1"/>
    <xf numFmtId="0" fontId="10" fillId="3" borderId="2" xfId="0" applyFont="1" applyFill="1" applyBorder="1" applyAlignment="1">
      <alignment horizontal="center"/>
    </xf>
    <xf numFmtId="0" fontId="10" fillId="0" borderId="0" xfId="0" applyFont="1" applyAlignment="1">
      <alignment vertical="center"/>
    </xf>
    <xf numFmtId="0" fontId="9" fillId="3" borderId="0" xfId="0" applyFont="1" applyFill="1" applyAlignment="1">
      <alignment horizontal="left"/>
    </xf>
    <xf numFmtId="0" fontId="21" fillId="3" borderId="1" xfId="0" applyFont="1" applyFill="1" applyBorder="1"/>
    <xf numFmtId="0" fontId="12" fillId="0" borderId="16" xfId="0" applyFont="1" applyBorder="1" applyAlignment="1" applyProtection="1">
      <alignment horizontal="right"/>
      <protection locked="0"/>
    </xf>
    <xf numFmtId="1" fontId="10" fillId="0" borderId="15" xfId="0" applyNumberFormat="1" applyFont="1" applyBorder="1" applyAlignment="1">
      <alignment horizontal="center"/>
    </xf>
    <xf numFmtId="2" fontId="10" fillId="0" borderId="15" xfId="0" applyNumberFormat="1" applyFont="1" applyBorder="1" applyAlignment="1">
      <alignment horizontal="center"/>
    </xf>
    <xf numFmtId="2" fontId="10" fillId="0" borderId="9" xfId="0" applyNumberFormat="1" applyFont="1" applyBorder="1" applyAlignment="1">
      <alignment horizontal="center"/>
    </xf>
    <xf numFmtId="1" fontId="11" fillId="3" borderId="15" xfId="0" applyNumberFormat="1" applyFont="1" applyFill="1" applyBorder="1" applyAlignment="1">
      <alignment horizontal="center"/>
    </xf>
    <xf numFmtId="2" fontId="11" fillId="3" borderId="15" xfId="0" applyNumberFormat="1" applyFont="1" applyFill="1" applyBorder="1" applyAlignment="1">
      <alignment horizontal="center"/>
    </xf>
    <xf numFmtId="2" fontId="11" fillId="3" borderId="21" xfId="0" applyNumberFormat="1" applyFont="1" applyFill="1" applyBorder="1" applyAlignment="1">
      <alignment horizontal="center"/>
    </xf>
    <xf numFmtId="0" fontId="21" fillId="0" borderId="0" xfId="0" applyFont="1"/>
    <xf numFmtId="0" fontId="10" fillId="3" borderId="11" xfId="0" applyFont="1" applyFill="1" applyBorder="1" applyAlignment="1">
      <alignment horizontal="center"/>
    </xf>
    <xf numFmtId="0" fontId="19" fillId="0" borderId="0" xfId="0" applyFont="1"/>
    <xf numFmtId="1" fontId="16" fillId="0" borderId="0" xfId="0" applyNumberFormat="1" applyFont="1" applyAlignment="1">
      <alignment horizontal="center"/>
    </xf>
    <xf numFmtId="0" fontId="9" fillId="0" borderId="9" xfId="0" applyFont="1" applyBorder="1" applyAlignment="1">
      <alignment horizontal="center" vertical="top" wrapText="1"/>
    </xf>
    <xf numFmtId="1" fontId="15" fillId="4" borderId="15" xfId="0" applyNumberFormat="1" applyFont="1" applyFill="1" applyBorder="1" applyAlignment="1">
      <alignment horizontal="center" vertical="top" wrapText="1"/>
    </xf>
    <xf numFmtId="0" fontId="15" fillId="4" borderId="15" xfId="0" applyFont="1" applyFill="1" applyBorder="1" applyAlignment="1">
      <alignment horizontal="center" vertical="top" wrapText="1"/>
    </xf>
    <xf numFmtId="0" fontId="12" fillId="0" borderId="26" xfId="0" applyFont="1" applyBorder="1" applyAlignment="1" applyProtection="1">
      <alignment horizontal="right"/>
      <protection locked="0"/>
    </xf>
    <xf numFmtId="0" fontId="9" fillId="0" borderId="2" xfId="0" applyFont="1" applyBorder="1" applyAlignment="1">
      <alignment horizontal="center" vertical="top" wrapText="1"/>
    </xf>
    <xf numFmtId="0" fontId="9" fillId="0" borderId="24" xfId="0" applyFont="1" applyBorder="1" applyAlignment="1">
      <alignment horizontal="center" vertical="top" wrapText="1"/>
    </xf>
    <xf numFmtId="2" fontId="9" fillId="0" borderId="2" xfId="0" applyNumberFormat="1" applyFont="1" applyBorder="1" applyAlignment="1">
      <alignment horizontal="center" vertical="top" wrapText="1"/>
    </xf>
    <xf numFmtId="1" fontId="9" fillId="0" borderId="2" xfId="0" applyNumberFormat="1" applyFont="1" applyBorder="1" applyAlignment="1">
      <alignment horizontal="center" vertical="top" wrapText="1"/>
    </xf>
    <xf numFmtId="0" fontId="10" fillId="3" borderId="27" xfId="0" applyFont="1" applyFill="1" applyBorder="1" applyAlignment="1">
      <alignment horizontal="left"/>
    </xf>
    <xf numFmtId="0" fontId="9" fillId="3" borderId="2" xfId="0" applyFont="1" applyFill="1" applyBorder="1"/>
    <xf numFmtId="0" fontId="9" fillId="3" borderId="26" xfId="0" applyFont="1" applyFill="1" applyBorder="1"/>
    <xf numFmtId="0" fontId="10" fillId="3" borderId="28" xfId="0" applyFont="1" applyFill="1" applyBorder="1" applyAlignment="1">
      <alignment horizontal="left"/>
    </xf>
    <xf numFmtId="1" fontId="10" fillId="3" borderId="28" xfId="0" applyNumberFormat="1" applyFont="1" applyFill="1" applyBorder="1" applyAlignment="1">
      <alignment horizontal="center"/>
    </xf>
    <xf numFmtId="2" fontId="10" fillId="3" borderId="28" xfId="0" applyNumberFormat="1" applyFont="1" applyFill="1" applyBorder="1" applyAlignment="1">
      <alignment horizontal="center"/>
    </xf>
    <xf numFmtId="0" fontId="10" fillId="3" borderId="28" xfId="0" applyFont="1" applyFill="1" applyBorder="1" applyAlignment="1">
      <alignment horizontal="center"/>
    </xf>
    <xf numFmtId="0" fontId="21" fillId="0" borderId="29" xfId="0" applyFont="1" applyBorder="1" applyAlignment="1">
      <alignment horizontal="left" wrapText="1"/>
    </xf>
    <xf numFmtId="2" fontId="10" fillId="3" borderId="25" xfId="0" applyNumberFormat="1" applyFont="1" applyFill="1" applyBorder="1" applyAlignment="1">
      <alignment horizontal="center"/>
    </xf>
    <xf numFmtId="0" fontId="9" fillId="0" borderId="23" xfId="0" applyFont="1" applyBorder="1" applyAlignment="1">
      <alignment horizontal="center" vertical="top" wrapText="1"/>
    </xf>
    <xf numFmtId="0" fontId="9" fillId="4" borderId="21" xfId="0" applyFont="1" applyFill="1" applyBorder="1" applyAlignment="1">
      <alignment vertical="top" wrapText="1"/>
    </xf>
    <xf numFmtId="0" fontId="15" fillId="4" borderId="28" xfId="0" applyFont="1" applyFill="1" applyBorder="1" applyAlignment="1">
      <alignment horizontal="center" vertical="top" wrapText="1"/>
    </xf>
    <xf numFmtId="2" fontId="15" fillId="4" borderId="28" xfId="0" applyNumberFormat="1" applyFont="1" applyFill="1" applyBorder="1" applyAlignment="1">
      <alignment horizontal="center" vertical="top" wrapText="1"/>
    </xf>
    <xf numFmtId="0" fontId="23" fillId="0" borderId="0" xfId="0" applyFont="1"/>
    <xf numFmtId="0" fontId="9" fillId="0" borderId="26" xfId="0" applyFont="1" applyBorder="1" applyAlignment="1">
      <alignment horizontal="center" vertical="top" wrapText="1"/>
    </xf>
    <xf numFmtId="0" fontId="9" fillId="0" borderId="28" xfId="0" applyFont="1" applyBorder="1" applyAlignment="1">
      <alignment horizontal="center" vertical="top" wrapText="1"/>
    </xf>
    <xf numFmtId="0" fontId="9" fillId="0" borderId="30" xfId="0" applyFont="1" applyBorder="1" applyAlignment="1">
      <alignment horizontal="center" vertical="top" wrapText="1"/>
    </xf>
    <xf numFmtId="0" fontId="9" fillId="4" borderId="15" xfId="0" applyFont="1" applyFill="1" applyBorder="1" applyAlignment="1">
      <alignment horizontal="center"/>
    </xf>
    <xf numFmtId="0" fontId="2" fillId="0" borderId="29" xfId="0" applyFont="1" applyBorder="1" applyAlignment="1">
      <alignment horizontal="center"/>
    </xf>
    <xf numFmtId="0" fontId="9" fillId="0" borderId="23" xfId="0" applyFont="1" applyBorder="1" applyAlignment="1">
      <alignment horizontal="center"/>
    </xf>
    <xf numFmtId="0" fontId="9" fillId="3" borderId="0" xfId="0" applyFont="1" applyFill="1"/>
    <xf numFmtId="2" fontId="11" fillId="3" borderId="0" xfId="0" applyNumberFormat="1" applyFont="1" applyFill="1" applyAlignment="1">
      <alignment horizontal="center"/>
    </xf>
    <xf numFmtId="0" fontId="10" fillId="5" borderId="0" xfId="0" applyFont="1" applyFill="1"/>
    <xf numFmtId="0" fontId="10" fillId="3" borderId="1" xfId="0" applyFont="1" applyFill="1" applyBorder="1" applyAlignment="1">
      <alignment horizontal="left"/>
    </xf>
    <xf numFmtId="0" fontId="24" fillId="0" borderId="0" xfId="0" applyFont="1"/>
    <xf numFmtId="0" fontId="10" fillId="0" borderId="0" xfId="0" applyFont="1" applyAlignment="1">
      <alignment horizontal="left"/>
    </xf>
    <xf numFmtId="0" fontId="10" fillId="3" borderId="16" xfId="0" applyFont="1" applyFill="1" applyBorder="1" applyAlignment="1" applyProtection="1">
      <alignment vertical="center"/>
      <protection locked="0"/>
    </xf>
    <xf numFmtId="0" fontId="10" fillId="3" borderId="0" xfId="0" applyFont="1" applyFill="1" applyAlignment="1">
      <alignment horizontal="center"/>
    </xf>
    <xf numFmtId="2" fontId="9" fillId="0" borderId="13" xfId="0" applyNumberFormat="1" applyFont="1" applyBorder="1" applyAlignment="1">
      <alignment horizontal="center" vertical="top" wrapText="1"/>
    </xf>
    <xf numFmtId="0" fontId="9" fillId="4" borderId="20" xfId="0" applyFont="1" applyFill="1" applyBorder="1" applyAlignment="1">
      <alignment vertical="top" wrapText="1"/>
    </xf>
    <xf numFmtId="0" fontId="15" fillId="4" borderId="20" xfId="0" applyFont="1" applyFill="1" applyBorder="1" applyAlignment="1">
      <alignment horizontal="center" vertical="top" wrapText="1"/>
    </xf>
    <xf numFmtId="2" fontId="15" fillId="4" borderId="20" xfId="0" applyNumberFormat="1" applyFont="1" applyFill="1" applyBorder="1" applyAlignment="1">
      <alignment horizontal="center" vertical="top" wrapText="1"/>
    </xf>
    <xf numFmtId="0" fontId="2" fillId="0" borderId="3" xfId="0" applyFont="1" applyBorder="1"/>
    <xf numFmtId="0" fontId="2" fillId="0" borderId="4" xfId="0" applyFont="1" applyBorder="1"/>
    <xf numFmtId="2" fontId="2" fillId="0" borderId="4" xfId="0" applyNumberFormat="1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1" fontId="20" fillId="0" borderId="0" xfId="0" applyNumberFormat="1" applyFont="1" applyAlignment="1">
      <alignment horizontal="center"/>
    </xf>
    <xf numFmtId="0" fontId="2" fillId="6" borderId="0" xfId="0" applyFont="1" applyFill="1" applyAlignment="1">
      <alignment horizontal="left"/>
    </xf>
    <xf numFmtId="0" fontId="2" fillId="6" borderId="0" xfId="0" applyFont="1" applyFill="1"/>
    <xf numFmtId="0" fontId="2" fillId="6" borderId="1" xfId="0" applyFont="1" applyFill="1" applyBorder="1"/>
    <xf numFmtId="0" fontId="26" fillId="3" borderId="27" xfId="0" applyFont="1" applyFill="1" applyBorder="1" applyAlignment="1">
      <alignment horizontal="left"/>
    </xf>
    <xf numFmtId="0" fontId="27" fillId="3" borderId="27" xfId="0" applyFont="1" applyFill="1" applyBorder="1" applyAlignment="1">
      <alignment horizontal="left"/>
    </xf>
    <xf numFmtId="0" fontId="28" fillId="3" borderId="16" xfId="0" applyFont="1" applyFill="1" applyBorder="1"/>
    <xf numFmtId="0" fontId="28" fillId="6" borderId="0" xfId="0" applyFont="1" applyFill="1"/>
    <xf numFmtId="0" fontId="28" fillId="6" borderId="0" xfId="0" applyFont="1" applyFill="1" applyAlignment="1">
      <alignment horizontal="left"/>
    </xf>
    <xf numFmtId="0" fontId="27" fillId="3" borderId="27" xfId="0" applyFont="1" applyFill="1" applyBorder="1" applyAlignment="1">
      <alignment horizontal="left" wrapText="1"/>
    </xf>
    <xf numFmtId="0" fontId="28" fillId="6" borderId="1" xfId="0" applyFont="1" applyFill="1" applyBorder="1" applyAlignment="1">
      <alignment horizontal="center"/>
    </xf>
    <xf numFmtId="0" fontId="27" fillId="3" borderId="2" xfId="0" applyFont="1" applyFill="1" applyBorder="1" applyAlignment="1">
      <alignment horizontal="center"/>
    </xf>
    <xf numFmtId="0" fontId="27" fillId="3" borderId="11" xfId="0" applyFont="1" applyFill="1" applyBorder="1" applyAlignment="1">
      <alignment horizontal="center"/>
    </xf>
    <xf numFmtId="0" fontId="9" fillId="6" borderId="0" xfId="0" applyFont="1" applyFill="1"/>
    <xf numFmtId="0" fontId="9" fillId="6" borderId="0" xfId="0" applyFont="1" applyFill="1" applyAlignment="1">
      <alignment horizontal="left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19" fillId="0" borderId="0" xfId="0" applyFont="1" applyAlignment="1">
      <alignment horizontal="center"/>
    </xf>
    <xf numFmtId="0" fontId="10" fillId="0" borderId="0" xfId="0" applyFont="1" applyAlignment="1">
      <alignment horizontal="center" vertical="center"/>
    </xf>
    <xf numFmtId="0" fontId="14" fillId="4" borderId="21" xfId="0" applyFont="1" applyFill="1" applyBorder="1" applyAlignment="1">
      <alignment horizontal="center" vertical="center" wrapText="1"/>
    </xf>
    <xf numFmtId="0" fontId="15" fillId="4" borderId="22" xfId="0" applyFont="1" applyFill="1" applyBorder="1" applyAlignment="1">
      <alignment horizontal="center" vertical="center" wrapText="1"/>
    </xf>
    <xf numFmtId="49" fontId="10" fillId="0" borderId="0" xfId="0" applyNumberFormat="1" applyFont="1" applyAlignment="1">
      <alignment horizontal="center" vertical="center"/>
    </xf>
    <xf numFmtId="0" fontId="14" fillId="4" borderId="31" xfId="0" applyFont="1" applyFill="1" applyBorder="1" applyAlignment="1">
      <alignment horizontal="center" vertical="center" wrapText="1"/>
    </xf>
    <xf numFmtId="0" fontId="15" fillId="4" borderId="32" xfId="0" applyFont="1" applyFill="1" applyBorder="1" applyAlignment="1">
      <alignment horizontal="center" vertical="center" wrapText="1"/>
    </xf>
    <xf numFmtId="0" fontId="25" fillId="0" borderId="4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187"/>
  <sheetViews>
    <sheetView tabSelected="1" zoomScale="140" zoomScaleNormal="140" workbookViewId="0">
      <pane xSplit="4" ySplit="5" topLeftCell="E6" activePane="bottomRight" state="frozen"/>
      <selection activeCell="I186" sqref="I186"/>
      <selection pane="topRight"/>
      <selection pane="bottomLeft"/>
      <selection pane="bottomRight" activeCell="I3" sqref="I3"/>
    </sheetView>
  </sheetViews>
  <sheetFormatPr defaultColWidth="9.140625" defaultRowHeight="12.75" x14ac:dyDescent="0.2"/>
  <cols>
    <col min="1" max="1" width="4.7109375" style="1" customWidth="1"/>
    <col min="2" max="2" width="5.28515625" style="1" customWidth="1"/>
    <col min="3" max="3" width="9.140625" style="2"/>
    <col min="4" max="4" width="15.42578125" style="2" customWidth="1"/>
    <col min="5" max="5" width="58" style="1" customWidth="1"/>
    <col min="6" max="6" width="10.140625" style="1" customWidth="1"/>
    <col min="7" max="7" width="10.7109375" style="1" customWidth="1"/>
    <col min="8" max="8" width="7.85546875" style="1" customWidth="1"/>
    <col min="9" max="9" width="10.42578125" style="1" customWidth="1"/>
    <col min="10" max="10" width="13.42578125" style="1" customWidth="1"/>
    <col min="11" max="11" width="13.7109375" style="1" customWidth="1"/>
    <col min="12" max="12" width="10.7109375" style="1" customWidth="1"/>
    <col min="13" max="16384" width="9.140625" style="1"/>
  </cols>
  <sheetData>
    <row r="1" spans="1:24" ht="15" x14ac:dyDescent="0.25">
      <c r="A1" s="2" t="s">
        <v>0</v>
      </c>
      <c r="C1" s="184" t="s">
        <v>1</v>
      </c>
      <c r="D1" s="185"/>
      <c r="E1" s="185"/>
      <c r="F1" s="3" t="s">
        <v>2</v>
      </c>
      <c r="G1" s="1" t="s">
        <v>3</v>
      </c>
      <c r="H1" s="186" t="s">
        <v>76</v>
      </c>
      <c r="I1" s="186"/>
      <c r="J1" s="186"/>
      <c r="K1" s="186"/>
    </row>
    <row r="2" spans="1:24" ht="18" x14ac:dyDescent="0.2">
      <c r="A2" s="4" t="s">
        <v>4</v>
      </c>
      <c r="C2" s="1"/>
      <c r="G2" s="1" t="s">
        <v>5</v>
      </c>
      <c r="H2" s="186" t="s">
        <v>77</v>
      </c>
      <c r="I2" s="186"/>
      <c r="J2" s="186"/>
      <c r="K2" s="186"/>
    </row>
    <row r="3" spans="1:24" ht="17.25" customHeight="1" x14ac:dyDescent="0.2">
      <c r="A3" s="5" t="s">
        <v>6</v>
      </c>
      <c r="C3" s="1"/>
      <c r="D3" s="6"/>
      <c r="E3" s="7" t="s">
        <v>7</v>
      </c>
      <c r="G3" s="1" t="s">
        <v>8</v>
      </c>
      <c r="H3" s="8">
        <v>12</v>
      </c>
      <c r="I3" s="8">
        <v>3</v>
      </c>
      <c r="J3" s="9">
        <v>2025</v>
      </c>
      <c r="K3" s="10"/>
    </row>
    <row r="4" spans="1:24" x14ac:dyDescent="0.2">
      <c r="C4" s="1"/>
      <c r="D4" s="5"/>
      <c r="H4" s="11" t="s">
        <v>9</v>
      </c>
      <c r="I4" s="11" t="s">
        <v>10</v>
      </c>
      <c r="J4" s="11" t="s">
        <v>11</v>
      </c>
    </row>
    <row r="5" spans="1:24" ht="33.75" customHeight="1" x14ac:dyDescent="0.2">
      <c r="A5" s="12" t="s">
        <v>12</v>
      </c>
      <c r="B5" s="13" t="s">
        <v>13</v>
      </c>
      <c r="C5" s="14" t="s">
        <v>14</v>
      </c>
      <c r="D5" s="14" t="s">
        <v>15</v>
      </c>
      <c r="E5" s="14" t="s">
        <v>16</v>
      </c>
      <c r="F5" s="14" t="s">
        <v>17</v>
      </c>
      <c r="G5" s="14" t="s">
        <v>18</v>
      </c>
      <c r="H5" s="14" t="s">
        <v>19</v>
      </c>
      <c r="I5" s="14" t="s">
        <v>20</v>
      </c>
      <c r="J5" s="14" t="s">
        <v>21</v>
      </c>
      <c r="K5" s="15" t="s">
        <v>22</v>
      </c>
      <c r="L5" s="14" t="s">
        <v>23</v>
      </c>
    </row>
    <row r="6" spans="1:24" x14ac:dyDescent="0.2">
      <c r="A6" s="16">
        <v>1</v>
      </c>
      <c r="B6" s="17">
        <v>1</v>
      </c>
      <c r="C6" s="18" t="s">
        <v>24</v>
      </c>
      <c r="D6" s="18" t="s">
        <v>25</v>
      </c>
      <c r="E6" s="19" t="s">
        <v>26</v>
      </c>
      <c r="F6" s="20">
        <v>205</v>
      </c>
      <c r="G6" s="21">
        <v>10</v>
      </c>
      <c r="H6" s="21">
        <v>12.4</v>
      </c>
      <c r="I6" s="21">
        <v>42.6</v>
      </c>
      <c r="J6" s="21">
        <v>303</v>
      </c>
      <c r="K6" s="22" t="s">
        <v>27</v>
      </c>
      <c r="L6" s="23">
        <v>41.57</v>
      </c>
    </row>
    <row r="7" spans="1:24" x14ac:dyDescent="0.2">
      <c r="A7" s="24"/>
      <c r="B7" s="25"/>
      <c r="C7" s="18"/>
      <c r="D7" s="26" t="s">
        <v>28</v>
      </c>
      <c r="E7" s="19" t="s">
        <v>29</v>
      </c>
      <c r="F7" s="20">
        <v>20</v>
      </c>
      <c r="G7" s="21">
        <v>4.4000000000000004</v>
      </c>
      <c r="H7" s="21">
        <v>5.3</v>
      </c>
      <c r="I7" s="21">
        <v>0</v>
      </c>
      <c r="J7" s="21">
        <v>65.33</v>
      </c>
      <c r="K7" s="22" t="s">
        <v>30</v>
      </c>
      <c r="L7" s="23">
        <v>29.29</v>
      </c>
    </row>
    <row r="8" spans="1:24" x14ac:dyDescent="0.2">
      <c r="A8" s="24"/>
      <c r="B8" s="25"/>
      <c r="C8" s="18"/>
      <c r="D8" s="18" t="s">
        <v>31</v>
      </c>
      <c r="E8" s="19" t="s">
        <v>32</v>
      </c>
      <c r="F8" s="20">
        <v>20</v>
      </c>
      <c r="G8" s="21">
        <v>1.4</v>
      </c>
      <c r="H8" s="21">
        <v>0.2</v>
      </c>
      <c r="I8" s="21">
        <v>9.8000000000000007</v>
      </c>
      <c r="J8" s="21">
        <v>47</v>
      </c>
      <c r="K8" s="22" t="s">
        <v>33</v>
      </c>
      <c r="L8" s="23">
        <v>4.18</v>
      </c>
    </row>
    <row r="9" spans="1:24" x14ac:dyDescent="0.2">
      <c r="A9" s="24"/>
      <c r="B9" s="25"/>
      <c r="C9" s="18"/>
      <c r="D9" s="18" t="s">
        <v>34</v>
      </c>
      <c r="E9" s="19" t="s">
        <v>35</v>
      </c>
      <c r="F9" s="20">
        <v>20</v>
      </c>
      <c r="G9" s="21">
        <v>1.53</v>
      </c>
      <c r="H9" s="21">
        <v>0.2</v>
      </c>
      <c r="I9" s="21">
        <v>10.199999999999999</v>
      </c>
      <c r="J9" s="21">
        <v>48.9</v>
      </c>
      <c r="K9" s="22" t="s">
        <v>33</v>
      </c>
      <c r="L9" s="23">
        <v>4.18</v>
      </c>
      <c r="O9" s="27"/>
      <c r="Q9" s="27"/>
      <c r="R9" s="27"/>
      <c r="S9" s="28"/>
      <c r="T9" s="29"/>
      <c r="U9" s="30"/>
      <c r="V9" s="30"/>
      <c r="W9" s="30"/>
      <c r="X9" s="30"/>
    </row>
    <row r="10" spans="1:24" x14ac:dyDescent="0.2">
      <c r="A10" s="24"/>
      <c r="B10" s="25"/>
      <c r="C10" s="18"/>
      <c r="D10" s="18" t="s">
        <v>36</v>
      </c>
      <c r="E10" s="19" t="s">
        <v>37</v>
      </c>
      <c r="F10" s="20">
        <v>200</v>
      </c>
      <c r="G10" s="21">
        <v>0.39</v>
      </c>
      <c r="H10" s="21">
        <v>0.1</v>
      </c>
      <c r="I10" s="21">
        <v>7.07</v>
      </c>
      <c r="J10" s="21">
        <v>26.8</v>
      </c>
      <c r="K10" s="22" t="s">
        <v>38</v>
      </c>
      <c r="L10" s="23">
        <v>4.54</v>
      </c>
      <c r="O10" s="27"/>
      <c r="Q10" s="27"/>
      <c r="R10" s="27"/>
      <c r="S10" s="28"/>
      <c r="T10" s="31"/>
      <c r="U10" s="32"/>
      <c r="V10" s="32"/>
      <c r="W10" s="32"/>
      <c r="X10" s="30"/>
    </row>
    <row r="11" spans="1:24" x14ac:dyDescent="0.2">
      <c r="A11" s="24"/>
      <c r="B11" s="25"/>
      <c r="C11" s="18"/>
      <c r="D11" s="18" t="s">
        <v>39</v>
      </c>
      <c r="E11" s="19" t="s">
        <v>40</v>
      </c>
      <c r="F11" s="53">
        <v>153</v>
      </c>
      <c r="G11" s="54">
        <v>1.22</v>
      </c>
      <c r="H11" s="54">
        <v>0.28999999999999998</v>
      </c>
      <c r="I11" s="33">
        <v>11.43</v>
      </c>
      <c r="J11" s="54">
        <v>57.76</v>
      </c>
      <c r="K11" s="55" t="s">
        <v>33</v>
      </c>
      <c r="L11" s="56">
        <v>88.24</v>
      </c>
      <c r="O11" s="27"/>
      <c r="Q11" s="27"/>
      <c r="R11" s="27"/>
      <c r="S11" s="28"/>
      <c r="T11" s="29"/>
      <c r="U11" s="30"/>
      <c r="V11" s="30"/>
      <c r="W11" s="30"/>
      <c r="X11" s="30"/>
    </row>
    <row r="12" spans="1:24" x14ac:dyDescent="0.2">
      <c r="A12" s="24"/>
      <c r="B12" s="25"/>
      <c r="C12" s="18"/>
      <c r="D12" s="170"/>
      <c r="E12" s="171"/>
      <c r="F12" s="172"/>
      <c r="G12" s="172"/>
      <c r="H12" s="172"/>
      <c r="I12" s="172"/>
      <c r="J12" s="172"/>
      <c r="K12" s="172"/>
      <c r="L12" s="172"/>
      <c r="O12" s="27"/>
      <c r="Q12" s="27"/>
      <c r="R12" s="27"/>
      <c r="S12" s="28"/>
      <c r="T12" s="29"/>
      <c r="U12" s="30"/>
      <c r="V12" s="30"/>
      <c r="W12" s="30"/>
      <c r="X12" s="30"/>
    </row>
    <row r="13" spans="1:24" x14ac:dyDescent="0.2">
      <c r="A13" s="34"/>
      <c r="B13" s="35"/>
      <c r="C13" s="36"/>
      <c r="D13" s="37" t="s">
        <v>41</v>
      </c>
      <c r="E13" s="38"/>
      <c r="F13" s="39">
        <f>SUM(F6:F11)</f>
        <v>618</v>
      </c>
      <c r="G13" s="40">
        <f>SUM(G6:G11)</f>
        <v>18.940000000000001</v>
      </c>
      <c r="H13" s="40">
        <f>SUM(H6:H11)</f>
        <v>18.489999999999998</v>
      </c>
      <c r="I13" s="40">
        <f>SUM(I6:I11)</f>
        <v>81.100000000000023</v>
      </c>
      <c r="J13" s="40">
        <f>SUM(J6:J11)</f>
        <v>548.79</v>
      </c>
      <c r="K13" s="41"/>
      <c r="L13" s="40">
        <f>SUM(L6:L11)</f>
        <v>172</v>
      </c>
      <c r="O13" s="27"/>
      <c r="P13" s="27"/>
      <c r="Q13" s="27"/>
      <c r="R13" s="27"/>
      <c r="S13" s="28"/>
      <c r="T13" s="29"/>
      <c r="U13" s="30"/>
      <c r="V13" s="30"/>
      <c r="W13" s="30"/>
      <c r="X13" s="30"/>
    </row>
    <row r="14" spans="1:24" x14ac:dyDescent="0.2">
      <c r="A14" s="42"/>
      <c r="B14" s="43"/>
      <c r="C14" s="18"/>
      <c r="D14" s="18"/>
      <c r="E14" s="19"/>
      <c r="F14" s="44"/>
      <c r="G14" s="45"/>
      <c r="H14" s="45"/>
      <c r="I14" s="45"/>
      <c r="J14" s="21"/>
      <c r="K14" s="22"/>
      <c r="L14" s="21"/>
      <c r="O14" s="27"/>
      <c r="P14" s="27"/>
      <c r="Q14" s="27"/>
      <c r="R14" s="27"/>
      <c r="S14" s="27"/>
      <c r="T14" s="27"/>
      <c r="U14" s="30"/>
      <c r="V14" s="30"/>
      <c r="W14" s="30"/>
      <c r="X14" s="30"/>
    </row>
    <row r="15" spans="1:24" x14ac:dyDescent="0.2">
      <c r="A15" s="24"/>
      <c r="B15" s="25"/>
      <c r="C15" s="18"/>
      <c r="D15" s="18"/>
      <c r="E15" s="19"/>
      <c r="F15" s="20"/>
      <c r="G15" s="21"/>
      <c r="H15" s="21"/>
      <c r="I15" s="21"/>
      <c r="J15" s="21"/>
      <c r="K15" s="22"/>
      <c r="L15" s="21"/>
      <c r="O15" s="27"/>
      <c r="P15" s="27"/>
      <c r="Q15" s="27"/>
      <c r="R15" s="27"/>
      <c r="S15" s="27"/>
      <c r="T15" s="27"/>
      <c r="U15" s="30"/>
      <c r="V15" s="30"/>
      <c r="W15" s="30"/>
      <c r="X15" s="30"/>
    </row>
    <row r="16" spans="1:24" ht="13.5" x14ac:dyDescent="0.25">
      <c r="A16" s="24"/>
      <c r="B16" s="25"/>
      <c r="C16" s="18"/>
      <c r="D16" s="18"/>
      <c r="E16" s="19"/>
      <c r="F16" s="20"/>
      <c r="G16" s="21"/>
      <c r="H16" s="21"/>
      <c r="I16" s="21"/>
      <c r="J16" s="21"/>
      <c r="K16" s="22"/>
      <c r="L16" s="21"/>
      <c r="O16" s="27"/>
      <c r="P16" s="27"/>
      <c r="Q16" s="27"/>
      <c r="R16" s="27"/>
      <c r="S16" s="27"/>
      <c r="T16" s="27"/>
      <c r="U16" s="46"/>
      <c r="V16" s="46"/>
      <c r="W16" s="46"/>
      <c r="X16" s="46"/>
    </row>
    <row r="17" spans="1:24" x14ac:dyDescent="0.2">
      <c r="A17" s="24"/>
      <c r="B17" s="25"/>
      <c r="C17" s="18"/>
      <c r="D17" s="18"/>
      <c r="E17" s="19"/>
      <c r="F17" s="20"/>
      <c r="G17" s="21"/>
      <c r="H17" s="21"/>
      <c r="I17" s="21"/>
      <c r="J17" s="21"/>
      <c r="K17" s="22"/>
      <c r="L17" s="21"/>
      <c r="O17" s="47"/>
      <c r="P17" s="28"/>
      <c r="Q17" s="27"/>
      <c r="R17" s="27"/>
      <c r="S17" s="27"/>
      <c r="T17" s="27"/>
      <c r="U17" s="30"/>
      <c r="V17" s="30"/>
      <c r="W17" s="30"/>
      <c r="X17" s="30"/>
    </row>
    <row r="18" spans="1:24" x14ac:dyDescent="0.2">
      <c r="A18" s="24"/>
      <c r="B18" s="25"/>
      <c r="C18" s="18"/>
      <c r="D18" s="48"/>
      <c r="E18" s="19"/>
      <c r="F18" s="20"/>
      <c r="G18" s="21"/>
      <c r="H18" s="21"/>
      <c r="I18" s="21"/>
      <c r="J18" s="21"/>
      <c r="K18" s="49"/>
      <c r="L18" s="23"/>
      <c r="O18" s="27"/>
      <c r="P18" s="27"/>
      <c r="Q18" s="27"/>
      <c r="R18" s="27"/>
      <c r="S18" s="27"/>
      <c r="T18" s="27"/>
      <c r="U18" s="30"/>
      <c r="V18" s="30"/>
      <c r="W18" s="30"/>
      <c r="X18" s="30"/>
    </row>
    <row r="19" spans="1:24" x14ac:dyDescent="0.2">
      <c r="A19" s="24"/>
      <c r="B19" s="25"/>
      <c r="C19" s="18"/>
      <c r="D19" s="50"/>
      <c r="E19" s="19"/>
      <c r="F19" s="20"/>
      <c r="G19" s="21"/>
      <c r="H19" s="21"/>
      <c r="I19" s="21"/>
      <c r="J19" s="21"/>
      <c r="K19" s="22"/>
      <c r="L19" s="23"/>
      <c r="O19" s="27"/>
      <c r="P19" s="27"/>
      <c r="Q19" s="27"/>
      <c r="R19" s="27"/>
      <c r="S19" s="27"/>
      <c r="T19" s="27"/>
      <c r="U19" s="30"/>
      <c r="V19" s="30"/>
      <c r="W19" s="30"/>
      <c r="X19" s="30"/>
    </row>
    <row r="20" spans="1:24" x14ac:dyDescent="0.2">
      <c r="A20" s="24"/>
      <c r="B20" s="25"/>
      <c r="C20" s="18"/>
      <c r="D20" s="50"/>
      <c r="E20" s="19"/>
      <c r="F20" s="20"/>
      <c r="G20" s="21"/>
      <c r="H20" s="21"/>
      <c r="I20" s="21"/>
      <c r="J20" s="21"/>
      <c r="K20" s="22"/>
      <c r="L20" s="23"/>
      <c r="O20" s="27"/>
      <c r="P20" s="27"/>
      <c r="Q20" s="27"/>
      <c r="R20" s="27"/>
      <c r="S20" s="27"/>
      <c r="T20" s="27"/>
      <c r="U20" s="30"/>
      <c r="V20" s="30"/>
      <c r="W20" s="30"/>
      <c r="X20" s="30"/>
    </row>
    <row r="21" spans="1:24" x14ac:dyDescent="0.2">
      <c r="A21" s="24"/>
      <c r="B21" s="25"/>
      <c r="C21" s="18"/>
      <c r="D21" s="50"/>
      <c r="E21" s="19"/>
      <c r="F21" s="20"/>
      <c r="G21" s="21"/>
      <c r="H21" s="21"/>
      <c r="I21" s="21"/>
      <c r="J21" s="21"/>
      <c r="K21" s="51"/>
      <c r="L21" s="23"/>
      <c r="O21" s="27"/>
      <c r="P21" s="27"/>
      <c r="Q21" s="27"/>
      <c r="R21" s="27"/>
      <c r="S21" s="27"/>
      <c r="T21" s="27"/>
      <c r="U21" s="30"/>
      <c r="V21" s="30"/>
      <c r="W21" s="30"/>
      <c r="X21" s="30"/>
    </row>
    <row r="22" spans="1:24" x14ac:dyDescent="0.2">
      <c r="A22" s="24"/>
      <c r="B22" s="25"/>
      <c r="C22" s="18"/>
      <c r="D22" s="52"/>
      <c r="E22" s="19"/>
      <c r="F22" s="53"/>
      <c r="G22" s="54"/>
      <c r="H22" s="54"/>
      <c r="I22" s="54"/>
      <c r="J22" s="54"/>
      <c r="K22" s="55"/>
      <c r="L22" s="56"/>
      <c r="O22" s="27"/>
      <c r="P22" s="27"/>
      <c r="Q22" s="27"/>
      <c r="R22" s="27"/>
      <c r="S22" s="27"/>
      <c r="T22" s="27"/>
      <c r="U22" s="30"/>
      <c r="V22" s="30"/>
      <c r="W22" s="30"/>
      <c r="X22" s="30"/>
    </row>
    <row r="23" spans="1:24" x14ac:dyDescent="0.2">
      <c r="A23" s="34"/>
      <c r="B23" s="35"/>
      <c r="C23" s="57"/>
      <c r="D23" s="58"/>
      <c r="E23" s="59"/>
      <c r="F23" s="60"/>
      <c r="G23" s="61"/>
      <c r="H23" s="61"/>
      <c r="I23" s="61"/>
      <c r="J23" s="61"/>
      <c r="K23" s="41"/>
      <c r="L23" s="41"/>
      <c r="O23" s="27"/>
      <c r="P23" s="27"/>
      <c r="Q23" s="27"/>
      <c r="R23" s="27"/>
      <c r="S23" s="28"/>
      <c r="T23" s="29"/>
      <c r="U23" s="30"/>
      <c r="V23" s="30"/>
      <c r="W23" s="30"/>
      <c r="X23" s="30"/>
    </row>
    <row r="24" spans="1:24" ht="28.5" customHeight="1" x14ac:dyDescent="0.2">
      <c r="A24" s="62">
        <v>1</v>
      </c>
      <c r="B24" s="63">
        <v>1</v>
      </c>
      <c r="C24" s="64" t="s">
        <v>42</v>
      </c>
      <c r="D24" s="65"/>
      <c r="E24" s="66"/>
      <c r="F24" s="67">
        <f>F13+F23</f>
        <v>618</v>
      </c>
      <c r="G24" s="68">
        <f>G13+G23</f>
        <v>18.940000000000001</v>
      </c>
      <c r="H24" s="68">
        <f>H13+H23</f>
        <v>18.489999999999998</v>
      </c>
      <c r="I24" s="70">
        <f>I13+I23</f>
        <v>81.100000000000023</v>
      </c>
      <c r="J24" s="68">
        <f>J13+J23</f>
        <v>548.79</v>
      </c>
      <c r="K24" s="69"/>
      <c r="L24" s="70">
        <f>L13+L23</f>
        <v>172</v>
      </c>
      <c r="O24" s="27"/>
      <c r="P24" s="27"/>
      <c r="Q24" s="27"/>
      <c r="R24" s="27"/>
      <c r="S24" s="28"/>
      <c r="T24" s="29"/>
      <c r="U24" s="30"/>
      <c r="V24" s="30"/>
      <c r="W24" s="30"/>
      <c r="X24" s="30"/>
    </row>
    <row r="25" spans="1:24" x14ac:dyDescent="0.2">
      <c r="A25" s="71">
        <v>1</v>
      </c>
      <c r="B25" s="25">
        <v>2</v>
      </c>
      <c r="C25" s="18" t="s">
        <v>24</v>
      </c>
      <c r="D25" s="50" t="s">
        <v>43</v>
      </c>
      <c r="E25" s="19" t="s">
        <v>44</v>
      </c>
      <c r="F25" s="72">
        <v>100</v>
      </c>
      <c r="G25" s="73">
        <v>15.3</v>
      </c>
      <c r="H25" s="73">
        <v>11.2</v>
      </c>
      <c r="I25" s="73">
        <v>23.1</v>
      </c>
      <c r="J25" s="73">
        <v>254</v>
      </c>
      <c r="K25" s="51" t="s">
        <v>45</v>
      </c>
      <c r="L25" s="74">
        <v>125.46</v>
      </c>
      <c r="O25" s="27"/>
      <c r="P25" s="27"/>
      <c r="Q25" s="27"/>
      <c r="R25" s="27"/>
      <c r="S25" s="28"/>
      <c r="T25" s="29"/>
      <c r="U25" s="30"/>
      <c r="V25" s="30"/>
      <c r="W25" s="30"/>
      <c r="X25" s="30"/>
    </row>
    <row r="26" spans="1:24" x14ac:dyDescent="0.2">
      <c r="A26" s="71"/>
      <c r="B26" s="25"/>
      <c r="C26" s="18"/>
      <c r="D26" s="50" t="s">
        <v>25</v>
      </c>
      <c r="E26" s="19" t="s">
        <v>46</v>
      </c>
      <c r="F26" s="20">
        <v>201</v>
      </c>
      <c r="G26" s="21">
        <v>7.91</v>
      </c>
      <c r="H26" s="21">
        <v>3.08</v>
      </c>
      <c r="I26" s="21">
        <v>38.520000000000003</v>
      </c>
      <c r="J26" s="21">
        <v>214.84</v>
      </c>
      <c r="K26" s="22" t="s">
        <v>27</v>
      </c>
      <c r="L26" s="23">
        <v>29.88</v>
      </c>
    </row>
    <row r="27" spans="1:24" x14ac:dyDescent="0.2">
      <c r="A27" s="71"/>
      <c r="B27" s="25"/>
      <c r="C27" s="18"/>
      <c r="D27" s="50" t="s">
        <v>31</v>
      </c>
      <c r="E27" s="19" t="s">
        <v>32</v>
      </c>
      <c r="F27" s="20">
        <v>30</v>
      </c>
      <c r="G27" s="21">
        <v>2.1</v>
      </c>
      <c r="H27" s="21">
        <v>0.3</v>
      </c>
      <c r="I27" s="21">
        <v>14.7</v>
      </c>
      <c r="J27" s="21">
        <v>70.5</v>
      </c>
      <c r="K27" s="22" t="s">
        <v>33</v>
      </c>
      <c r="L27" s="23">
        <v>6.27</v>
      </c>
    </row>
    <row r="28" spans="1:24" x14ac:dyDescent="0.2">
      <c r="A28" s="71"/>
      <c r="B28" s="25"/>
      <c r="C28" s="18"/>
      <c r="D28" s="48" t="s">
        <v>34</v>
      </c>
      <c r="E28" s="19" t="s">
        <v>35</v>
      </c>
      <c r="F28" s="20">
        <v>28</v>
      </c>
      <c r="G28" s="21">
        <v>2.14</v>
      </c>
      <c r="H28" s="21">
        <v>0.28000000000000003</v>
      </c>
      <c r="I28" s="21">
        <v>14.28</v>
      </c>
      <c r="J28" s="21">
        <v>68.459999999999994</v>
      </c>
      <c r="K28" s="22" t="s">
        <v>33</v>
      </c>
      <c r="L28" s="23">
        <v>5.85</v>
      </c>
    </row>
    <row r="29" spans="1:24" ht="13.5" x14ac:dyDescent="0.25">
      <c r="A29" s="71"/>
      <c r="B29" s="25"/>
      <c r="C29" s="18"/>
      <c r="D29" s="50" t="s">
        <v>36</v>
      </c>
      <c r="E29" s="19" t="s">
        <v>37</v>
      </c>
      <c r="F29" s="20">
        <v>200</v>
      </c>
      <c r="G29" s="21">
        <v>0.39</v>
      </c>
      <c r="H29" s="21">
        <v>0.1</v>
      </c>
      <c r="I29" s="21">
        <v>7.07</v>
      </c>
      <c r="J29" s="21">
        <v>26.8</v>
      </c>
      <c r="K29" s="22" t="s">
        <v>38</v>
      </c>
      <c r="L29" s="23">
        <v>4.54</v>
      </c>
      <c r="O29" s="75"/>
      <c r="P29" s="76"/>
      <c r="Q29" s="76"/>
      <c r="R29" s="76"/>
      <c r="S29" s="77"/>
      <c r="T29" s="78"/>
      <c r="U29" s="79"/>
      <c r="V29" s="79"/>
      <c r="W29" s="79"/>
      <c r="X29" s="79"/>
    </row>
    <row r="30" spans="1:24" ht="15.75" x14ac:dyDescent="0.25">
      <c r="A30" s="83"/>
      <c r="B30" s="35"/>
      <c r="C30" s="57"/>
      <c r="D30" s="58" t="s">
        <v>41</v>
      </c>
      <c r="E30" s="59"/>
      <c r="F30" s="84">
        <f>SUM(F25:F29)</f>
        <v>559</v>
      </c>
      <c r="G30" s="85">
        <f>SUM(G25:G29)</f>
        <v>27.840000000000003</v>
      </c>
      <c r="H30" s="85">
        <f>SUM(H25:H29)</f>
        <v>14.959999999999999</v>
      </c>
      <c r="I30" s="85">
        <f>SUM(I25:I29)</f>
        <v>97.670000000000016</v>
      </c>
      <c r="J30" s="85">
        <f>SUM(J25:J29)</f>
        <v>634.6</v>
      </c>
      <c r="K30" s="86"/>
      <c r="L30" s="85">
        <f>SUM(L25:L29)</f>
        <v>172</v>
      </c>
      <c r="N30" s="187"/>
      <c r="O30" s="187"/>
      <c r="P30" s="187"/>
      <c r="Q30" s="187"/>
      <c r="R30" s="28"/>
      <c r="S30" s="88"/>
      <c r="T30" s="28"/>
      <c r="U30" s="28"/>
      <c r="V30" s="28"/>
      <c r="W30" s="28"/>
      <c r="X30" s="89"/>
    </row>
    <row r="31" spans="1:24" x14ac:dyDescent="0.2">
      <c r="A31" s="90"/>
      <c r="B31" s="43"/>
      <c r="C31" s="18"/>
      <c r="D31" s="50"/>
      <c r="E31" s="91"/>
      <c r="F31" s="92"/>
      <c r="G31" s="45"/>
      <c r="H31" s="45"/>
      <c r="I31" s="45"/>
      <c r="J31" s="21"/>
      <c r="K31" s="22"/>
      <c r="L31" s="93"/>
      <c r="N31" s="27"/>
      <c r="O31" s="27"/>
      <c r="P31" s="27"/>
      <c r="Q31" s="27"/>
      <c r="R31" s="28"/>
      <c r="S31" s="29"/>
      <c r="T31" s="30"/>
      <c r="U31" s="30"/>
      <c r="V31" s="30"/>
      <c r="W31" s="30"/>
    </row>
    <row r="32" spans="1:24" x14ac:dyDescent="0.2">
      <c r="A32" s="71"/>
      <c r="B32" s="25"/>
      <c r="C32" s="18"/>
      <c r="D32" s="50"/>
      <c r="E32" s="91"/>
      <c r="F32" s="94"/>
      <c r="G32" s="21"/>
      <c r="H32" s="21"/>
      <c r="I32" s="21"/>
      <c r="J32" s="21"/>
      <c r="K32" s="22"/>
      <c r="L32" s="93"/>
      <c r="N32" s="27"/>
      <c r="O32" s="27"/>
      <c r="P32" s="27"/>
      <c r="Q32" s="27"/>
      <c r="R32" s="28"/>
      <c r="S32" s="29"/>
      <c r="T32" s="30"/>
      <c r="U32" s="30"/>
      <c r="V32" s="30"/>
      <c r="W32" s="30"/>
    </row>
    <row r="33" spans="1:24" x14ac:dyDescent="0.2">
      <c r="A33" s="71"/>
      <c r="B33" s="25"/>
      <c r="C33" s="18"/>
      <c r="D33" s="50"/>
      <c r="E33" s="91"/>
      <c r="F33" s="94"/>
      <c r="G33" s="21"/>
      <c r="H33" s="21"/>
      <c r="I33" s="21"/>
      <c r="J33" s="21"/>
      <c r="K33" s="22"/>
      <c r="L33" s="93"/>
      <c r="N33" s="27"/>
      <c r="O33" s="27"/>
      <c r="P33" s="27"/>
      <c r="Q33" s="27"/>
      <c r="R33" s="28"/>
      <c r="S33" s="29"/>
      <c r="T33" s="30"/>
      <c r="U33" s="30"/>
      <c r="V33" s="30"/>
      <c r="W33" s="30"/>
    </row>
    <row r="34" spans="1:24" x14ac:dyDescent="0.2">
      <c r="A34" s="71"/>
      <c r="B34" s="25"/>
      <c r="C34" s="18"/>
      <c r="D34" s="50"/>
      <c r="E34" s="95"/>
      <c r="F34" s="94"/>
      <c r="G34" s="21"/>
      <c r="H34" s="21"/>
      <c r="I34" s="21"/>
      <c r="J34" s="21"/>
      <c r="K34" s="22"/>
      <c r="L34" s="93"/>
      <c r="N34" s="27"/>
      <c r="O34" s="27"/>
      <c r="P34" s="27"/>
      <c r="Q34" s="27"/>
      <c r="R34" s="28"/>
      <c r="S34" s="29"/>
      <c r="T34" s="30"/>
      <c r="U34" s="30"/>
      <c r="V34" s="30"/>
      <c r="W34" s="30"/>
    </row>
    <row r="35" spans="1:24" x14ac:dyDescent="0.2">
      <c r="A35" s="71"/>
      <c r="B35" s="25"/>
      <c r="C35" s="18"/>
      <c r="D35" s="50"/>
      <c r="E35" s="91"/>
      <c r="F35" s="94"/>
      <c r="G35" s="21"/>
      <c r="H35" s="21"/>
      <c r="I35" s="21"/>
      <c r="J35" s="21"/>
      <c r="K35" s="22"/>
      <c r="L35" s="93"/>
      <c r="N35" s="27"/>
      <c r="O35" s="27"/>
      <c r="P35" s="27"/>
      <c r="Q35" s="27"/>
      <c r="R35" s="28"/>
      <c r="S35" s="29"/>
      <c r="T35" s="30"/>
      <c r="U35" s="30"/>
      <c r="V35" s="30"/>
      <c r="W35" s="30"/>
    </row>
    <row r="36" spans="1:24" x14ac:dyDescent="0.2">
      <c r="A36" s="71"/>
      <c r="B36" s="25"/>
      <c r="C36" s="18"/>
      <c r="D36" s="50"/>
      <c r="E36" s="91"/>
      <c r="F36" s="94"/>
      <c r="G36" s="21"/>
      <c r="H36" s="21"/>
      <c r="I36" s="21"/>
      <c r="J36" s="21"/>
      <c r="K36" s="22"/>
      <c r="L36" s="93"/>
      <c r="N36" s="27"/>
      <c r="O36" s="27"/>
      <c r="P36" s="27"/>
      <c r="Q36" s="27"/>
      <c r="R36" s="28"/>
      <c r="S36" s="29"/>
      <c r="T36" s="30"/>
      <c r="U36" s="30"/>
      <c r="V36" s="30"/>
      <c r="W36" s="30"/>
    </row>
    <row r="37" spans="1:24" ht="13.5" x14ac:dyDescent="0.25">
      <c r="A37" s="71"/>
      <c r="B37" s="25"/>
      <c r="C37" s="18"/>
      <c r="D37" s="50"/>
      <c r="E37" s="91"/>
      <c r="F37" s="92"/>
      <c r="G37" s="45"/>
      <c r="H37" s="45"/>
      <c r="I37" s="45"/>
      <c r="J37" s="21"/>
      <c r="K37" s="22"/>
      <c r="L37" s="93"/>
      <c r="N37" s="75"/>
      <c r="O37" s="75"/>
      <c r="P37" s="75"/>
      <c r="Q37" s="75"/>
      <c r="R37" s="96"/>
      <c r="S37" s="97"/>
      <c r="T37" s="46"/>
      <c r="U37" s="46"/>
      <c r="V37" s="46"/>
      <c r="W37" s="46"/>
    </row>
    <row r="38" spans="1:24" ht="15.75" x14ac:dyDescent="0.25">
      <c r="A38" s="71"/>
      <c r="B38" s="25"/>
      <c r="C38" s="18"/>
      <c r="D38" s="52"/>
      <c r="E38" s="98"/>
      <c r="F38" s="94"/>
      <c r="G38" s="21"/>
      <c r="H38" s="21"/>
      <c r="I38" s="21"/>
      <c r="J38" s="21"/>
      <c r="K38" s="22"/>
      <c r="L38" s="93"/>
      <c r="N38" s="187"/>
      <c r="O38" s="187"/>
      <c r="P38" s="187"/>
      <c r="Q38" s="187"/>
      <c r="R38" s="96"/>
      <c r="S38" s="99"/>
      <c r="T38" s="100"/>
      <c r="U38" s="100"/>
      <c r="V38" s="100"/>
      <c r="W38" s="100"/>
    </row>
    <row r="39" spans="1:24" x14ac:dyDescent="0.2">
      <c r="A39" s="71"/>
      <c r="B39" s="25"/>
      <c r="C39" s="18"/>
      <c r="D39" s="48"/>
      <c r="E39" s="98"/>
      <c r="F39" s="19"/>
      <c r="G39" s="19"/>
      <c r="H39" s="19"/>
      <c r="I39" s="101"/>
      <c r="J39" s="101"/>
      <c r="K39" s="20"/>
      <c r="L39" s="102"/>
      <c r="N39" s="27"/>
      <c r="O39" s="27"/>
      <c r="P39" s="27"/>
      <c r="Q39" s="27"/>
      <c r="R39" s="28"/>
      <c r="S39" s="31"/>
      <c r="T39" s="32"/>
      <c r="U39" s="32"/>
      <c r="V39" s="32"/>
      <c r="W39" s="30"/>
    </row>
    <row r="40" spans="1:24" x14ac:dyDescent="0.2">
      <c r="A40" s="83"/>
      <c r="B40" s="35"/>
      <c r="C40" s="57"/>
      <c r="D40" s="58"/>
      <c r="E40" s="59"/>
      <c r="F40" s="60"/>
      <c r="G40" s="61"/>
      <c r="H40" s="61"/>
      <c r="I40" s="61"/>
      <c r="J40" s="61"/>
      <c r="K40" s="61"/>
      <c r="L40" s="103"/>
      <c r="N40" s="27"/>
      <c r="O40" s="27"/>
      <c r="P40" s="27"/>
      <c r="Q40" s="27"/>
      <c r="R40" s="28"/>
      <c r="S40" s="29"/>
      <c r="T40" s="30"/>
      <c r="U40" s="30"/>
      <c r="V40" s="30"/>
      <c r="W40" s="30"/>
    </row>
    <row r="41" spans="1:24" ht="26.25" customHeight="1" x14ac:dyDescent="0.2">
      <c r="A41" s="104">
        <v>1</v>
      </c>
      <c r="B41" s="105">
        <v>2</v>
      </c>
      <c r="C41" s="64" t="s">
        <v>42</v>
      </c>
      <c r="D41" s="65"/>
      <c r="E41" s="66"/>
      <c r="F41" s="67">
        <f>F30+F40</f>
        <v>559</v>
      </c>
      <c r="G41" s="68">
        <f t="shared" ref="G41:K41" si="0">G30+G40</f>
        <v>27.840000000000003</v>
      </c>
      <c r="H41" s="68">
        <f t="shared" si="0"/>
        <v>14.959999999999999</v>
      </c>
      <c r="I41" s="68">
        <f t="shared" si="0"/>
        <v>97.670000000000016</v>
      </c>
      <c r="J41" s="68">
        <f t="shared" si="0"/>
        <v>634.6</v>
      </c>
      <c r="K41" s="67">
        <f t="shared" si="0"/>
        <v>0</v>
      </c>
      <c r="L41" s="106">
        <f>L30+L40</f>
        <v>172</v>
      </c>
      <c r="N41" s="27"/>
      <c r="O41" s="27"/>
      <c r="P41" s="27"/>
      <c r="Q41" s="27"/>
      <c r="R41" s="28"/>
      <c r="S41" s="29"/>
      <c r="T41" s="30"/>
      <c r="U41" s="30"/>
      <c r="V41" s="30"/>
      <c r="W41" s="30"/>
    </row>
    <row r="42" spans="1:24" ht="15.75" x14ac:dyDescent="0.25">
      <c r="A42" s="16">
        <v>1</v>
      </c>
      <c r="B42" s="17">
        <v>3</v>
      </c>
      <c r="C42" s="18" t="s">
        <v>24</v>
      </c>
      <c r="D42" s="50" t="s">
        <v>48</v>
      </c>
      <c r="E42" s="107" t="s">
        <v>49</v>
      </c>
      <c r="F42" s="20">
        <v>180</v>
      </c>
      <c r="G42" s="21">
        <v>6.6</v>
      </c>
      <c r="H42" s="21">
        <v>4.7</v>
      </c>
      <c r="I42" s="21">
        <v>40</v>
      </c>
      <c r="J42" s="21">
        <v>233</v>
      </c>
      <c r="K42" s="49" t="s">
        <v>50</v>
      </c>
      <c r="L42" s="23">
        <v>27.43</v>
      </c>
      <c r="N42" s="108"/>
      <c r="O42" s="27"/>
      <c r="P42" s="27"/>
      <c r="Q42" s="27"/>
      <c r="R42" s="28"/>
      <c r="S42" s="109"/>
      <c r="T42" s="27"/>
      <c r="U42" s="27"/>
      <c r="V42" s="27"/>
      <c r="W42" s="27"/>
    </row>
    <row r="43" spans="1:24" x14ac:dyDescent="0.2">
      <c r="A43" s="24"/>
      <c r="B43" s="25"/>
      <c r="C43" s="18"/>
      <c r="D43" s="50" t="s">
        <v>51</v>
      </c>
      <c r="E43" s="19" t="s">
        <v>52</v>
      </c>
      <c r="F43" s="20">
        <v>15</v>
      </c>
      <c r="G43" s="21">
        <v>0.12</v>
      </c>
      <c r="H43" s="21">
        <v>1.4999999999999999E-2</v>
      </c>
      <c r="I43" s="21">
        <v>0.37</v>
      </c>
      <c r="J43" s="21">
        <v>2.1</v>
      </c>
      <c r="K43" s="110" t="s">
        <v>53</v>
      </c>
      <c r="L43" s="23">
        <v>10.24</v>
      </c>
      <c r="N43" s="188"/>
      <c r="O43" s="188"/>
      <c r="P43" s="188"/>
      <c r="Q43" s="188"/>
      <c r="R43" s="28"/>
      <c r="S43" s="81"/>
      <c r="T43" s="111"/>
      <c r="U43" s="111"/>
      <c r="V43" s="111"/>
      <c r="W43" s="80"/>
    </row>
    <row r="44" spans="1:24" ht="15.75" x14ac:dyDescent="0.25">
      <c r="A44" s="24"/>
      <c r="B44" s="25"/>
      <c r="C44" s="18"/>
      <c r="D44" s="112" t="s">
        <v>54</v>
      </c>
      <c r="E44" s="19" t="s">
        <v>104</v>
      </c>
      <c r="F44" s="20">
        <v>100</v>
      </c>
      <c r="G44" s="21">
        <v>6.26</v>
      </c>
      <c r="H44" s="21">
        <v>10.210000000000001</v>
      </c>
      <c r="I44" s="21">
        <v>4.8499999999999996</v>
      </c>
      <c r="J44" s="21">
        <v>124</v>
      </c>
      <c r="K44" s="51" t="s">
        <v>105</v>
      </c>
      <c r="L44" s="23">
        <v>64.2</v>
      </c>
      <c r="N44" s="187"/>
      <c r="O44" s="187"/>
      <c r="P44" s="187"/>
      <c r="Q44" s="187"/>
      <c r="R44" s="28"/>
      <c r="S44" s="88"/>
      <c r="T44" s="28"/>
      <c r="U44" s="28"/>
      <c r="V44" s="28"/>
      <c r="W44" s="28"/>
    </row>
    <row r="45" spans="1:24" x14ac:dyDescent="0.2">
      <c r="A45" s="24"/>
      <c r="B45" s="25"/>
      <c r="C45" s="18"/>
      <c r="D45" s="50" t="s">
        <v>55</v>
      </c>
      <c r="E45" s="19" t="s">
        <v>32</v>
      </c>
      <c r="F45" s="20">
        <v>21</v>
      </c>
      <c r="G45" s="21">
        <v>1.47</v>
      </c>
      <c r="H45" s="21">
        <v>0.21</v>
      </c>
      <c r="I45" s="21">
        <v>10.29</v>
      </c>
      <c r="J45" s="21">
        <v>49.35</v>
      </c>
      <c r="K45" s="110" t="s">
        <v>33</v>
      </c>
      <c r="L45" s="23">
        <v>4.49</v>
      </c>
      <c r="N45" s="47"/>
      <c r="O45" s="27"/>
    </row>
    <row r="46" spans="1:24" x14ac:dyDescent="0.2">
      <c r="A46" s="24"/>
      <c r="B46" s="25"/>
      <c r="C46" s="18"/>
      <c r="D46" s="50" t="s">
        <v>55</v>
      </c>
      <c r="E46" s="19" t="s">
        <v>56</v>
      </c>
      <c r="F46" s="20">
        <v>20</v>
      </c>
      <c r="G46" s="21">
        <v>1.6</v>
      </c>
      <c r="H46" s="21">
        <v>0.7</v>
      </c>
      <c r="I46" s="21">
        <v>15.7</v>
      </c>
      <c r="J46" s="21">
        <v>52.6</v>
      </c>
      <c r="K46" s="110" t="s">
        <v>33</v>
      </c>
      <c r="L46" s="23">
        <v>9.1</v>
      </c>
      <c r="N46" s="47"/>
      <c r="O46" s="27"/>
    </row>
    <row r="47" spans="1:24" x14ac:dyDescent="0.2">
      <c r="A47" s="24"/>
      <c r="B47" s="25"/>
      <c r="C47" s="18"/>
      <c r="D47" s="50" t="s">
        <v>36</v>
      </c>
      <c r="E47" s="19" t="s">
        <v>37</v>
      </c>
      <c r="F47" s="20">
        <v>200</v>
      </c>
      <c r="G47" s="21">
        <v>0.39</v>
      </c>
      <c r="H47" s="21">
        <v>0.1</v>
      </c>
      <c r="I47" s="21">
        <v>7.07</v>
      </c>
      <c r="J47" s="21">
        <v>26.8</v>
      </c>
      <c r="K47" s="51" t="s">
        <v>38</v>
      </c>
      <c r="L47" s="23">
        <v>4.54</v>
      </c>
      <c r="N47" s="47"/>
      <c r="O47" s="27"/>
      <c r="P47" s="27"/>
      <c r="Q47" s="27"/>
      <c r="R47" s="28"/>
      <c r="S47" s="29"/>
      <c r="T47" s="30"/>
      <c r="U47" s="30"/>
      <c r="V47" s="30"/>
      <c r="W47" s="30"/>
      <c r="X47" s="30"/>
    </row>
    <row r="48" spans="1:24" x14ac:dyDescent="0.2">
      <c r="A48" s="24"/>
      <c r="B48" s="25"/>
      <c r="C48" s="18"/>
      <c r="D48" s="52" t="s">
        <v>57</v>
      </c>
      <c r="E48" s="19" t="s">
        <v>58</v>
      </c>
      <c r="F48" s="20">
        <v>100</v>
      </c>
      <c r="G48" s="21">
        <v>2.5</v>
      </c>
      <c r="H48" s="21">
        <v>2.5</v>
      </c>
      <c r="I48" s="21">
        <v>11.5</v>
      </c>
      <c r="J48" s="33">
        <v>79</v>
      </c>
      <c r="K48" s="110" t="s">
        <v>33</v>
      </c>
      <c r="L48" s="23">
        <v>52</v>
      </c>
      <c r="N48" s="27"/>
      <c r="O48" s="27"/>
      <c r="P48" s="27"/>
      <c r="Q48" s="27"/>
      <c r="R48" s="28"/>
      <c r="S48" s="29"/>
      <c r="T48" s="30"/>
      <c r="U48" s="30"/>
      <c r="V48" s="30"/>
      <c r="W48" s="30"/>
      <c r="X48" s="30"/>
    </row>
    <row r="49" spans="1:25" x14ac:dyDescent="0.2">
      <c r="A49" s="34"/>
      <c r="B49" s="35"/>
      <c r="C49" s="57"/>
      <c r="D49" s="114" t="s">
        <v>41</v>
      </c>
      <c r="E49" s="36"/>
      <c r="F49" s="115">
        <f>SUM(F42:F48)</f>
        <v>636</v>
      </c>
      <c r="G49" s="116">
        <f>SUM(G42:G48)</f>
        <v>18.940000000000001</v>
      </c>
      <c r="H49" s="116">
        <f t="shared" ref="H49:J49" si="1">SUM(H42:H48)</f>
        <v>18.435000000000002</v>
      </c>
      <c r="I49" s="116">
        <f t="shared" si="1"/>
        <v>89.78</v>
      </c>
      <c r="J49" s="116">
        <f t="shared" si="1"/>
        <v>566.85000000000014</v>
      </c>
      <c r="K49" s="115"/>
      <c r="L49" s="117">
        <f>SUM(L42:L48)</f>
        <v>172</v>
      </c>
      <c r="N49" s="27"/>
      <c r="O49" s="47"/>
      <c r="P49" s="27"/>
      <c r="Q49" s="27"/>
      <c r="R49" s="27"/>
      <c r="S49" s="28"/>
      <c r="T49" s="29"/>
      <c r="U49" s="30"/>
      <c r="V49" s="30"/>
      <c r="W49" s="30"/>
      <c r="X49" s="30"/>
      <c r="Y49" s="30"/>
    </row>
    <row r="50" spans="1:25" x14ac:dyDescent="0.2">
      <c r="A50" s="42"/>
      <c r="B50" s="43"/>
      <c r="C50" s="18"/>
      <c r="D50" s="18"/>
      <c r="E50" s="19"/>
      <c r="F50" s="118"/>
      <c r="G50" s="119"/>
      <c r="H50" s="119"/>
      <c r="I50" s="120"/>
      <c r="J50" s="21"/>
      <c r="K50" s="22"/>
      <c r="L50" s="23"/>
      <c r="N50" s="27"/>
      <c r="O50" s="27"/>
      <c r="P50" s="27"/>
      <c r="Q50" s="27"/>
      <c r="R50" s="27"/>
      <c r="S50" s="28"/>
      <c r="T50" s="29"/>
      <c r="U50" s="30"/>
      <c r="V50" s="30"/>
      <c r="W50" s="30"/>
      <c r="X50" s="30"/>
      <c r="Y50" s="30"/>
    </row>
    <row r="51" spans="1:25" x14ac:dyDescent="0.2">
      <c r="A51" s="24"/>
      <c r="B51" s="25"/>
      <c r="C51" s="18"/>
      <c r="D51" s="18"/>
      <c r="E51" s="19"/>
      <c r="F51" s="20"/>
      <c r="G51" s="21"/>
      <c r="H51" s="21"/>
      <c r="I51" s="21"/>
      <c r="J51" s="21"/>
      <c r="K51" s="22"/>
      <c r="L51" s="23"/>
      <c r="N51" s="121"/>
      <c r="O51" s="27"/>
      <c r="P51" s="27"/>
      <c r="Q51" s="27"/>
      <c r="R51" s="27"/>
      <c r="S51" s="28"/>
      <c r="T51" s="29"/>
      <c r="U51" s="30"/>
      <c r="V51" s="30"/>
      <c r="W51" s="30"/>
      <c r="X51" s="30"/>
      <c r="Y51" s="30"/>
    </row>
    <row r="52" spans="1:25" x14ac:dyDescent="0.2">
      <c r="A52" s="24"/>
      <c r="B52" s="25"/>
      <c r="C52" s="18"/>
      <c r="D52" s="18"/>
      <c r="E52" s="19"/>
      <c r="F52" s="118"/>
      <c r="G52" s="119"/>
      <c r="H52" s="119"/>
      <c r="I52" s="120"/>
      <c r="J52" s="21"/>
      <c r="K52" s="122"/>
      <c r="L52" s="23"/>
      <c r="N52" s="121"/>
      <c r="O52" s="27"/>
      <c r="P52" s="27"/>
      <c r="Q52" s="27"/>
      <c r="R52" s="27"/>
      <c r="S52" s="28"/>
      <c r="T52" s="29"/>
      <c r="U52" s="30"/>
      <c r="V52" s="30"/>
      <c r="W52" s="30"/>
      <c r="X52" s="30"/>
      <c r="Y52" s="30"/>
    </row>
    <row r="53" spans="1:25" ht="15.75" x14ac:dyDescent="0.25">
      <c r="A53" s="24"/>
      <c r="B53" s="25"/>
      <c r="C53" s="18"/>
      <c r="D53" s="18"/>
      <c r="E53" s="19"/>
      <c r="F53" s="20"/>
      <c r="G53" s="21"/>
      <c r="H53" s="21"/>
      <c r="I53" s="21"/>
      <c r="J53" s="21"/>
      <c r="K53" s="22"/>
      <c r="L53" s="23"/>
      <c r="N53" s="123"/>
      <c r="O53" s="27"/>
      <c r="P53" s="27"/>
      <c r="Q53" s="27"/>
      <c r="R53" s="27"/>
      <c r="S53" s="28"/>
      <c r="T53" s="29"/>
      <c r="U53" s="30"/>
      <c r="V53" s="30"/>
      <c r="W53" s="30"/>
      <c r="X53" s="30"/>
      <c r="Y53" s="30"/>
    </row>
    <row r="54" spans="1:25" x14ac:dyDescent="0.2">
      <c r="A54" s="24"/>
      <c r="B54" s="25"/>
      <c r="C54" s="18"/>
      <c r="D54" s="18"/>
      <c r="E54" s="19"/>
      <c r="F54" s="20"/>
      <c r="G54" s="21"/>
      <c r="H54" s="21"/>
      <c r="I54" s="21"/>
      <c r="J54" s="21"/>
      <c r="K54" s="22"/>
      <c r="L54" s="23"/>
      <c r="N54" s="75"/>
      <c r="O54" s="27"/>
      <c r="P54" s="27"/>
      <c r="Q54" s="27"/>
      <c r="R54" s="27"/>
      <c r="S54" s="28"/>
      <c r="T54" s="29"/>
      <c r="U54" s="30"/>
      <c r="V54" s="30"/>
      <c r="W54" s="30"/>
      <c r="X54" s="30"/>
      <c r="Y54" s="30"/>
    </row>
    <row r="55" spans="1:25" ht="15.75" x14ac:dyDescent="0.25">
      <c r="A55" s="24"/>
      <c r="B55" s="25"/>
      <c r="C55" s="18"/>
      <c r="D55" s="18"/>
      <c r="E55" s="19"/>
      <c r="F55" s="20"/>
      <c r="G55" s="21"/>
      <c r="H55" s="21"/>
      <c r="I55" s="21"/>
      <c r="J55" s="21"/>
      <c r="K55" s="22"/>
      <c r="L55" s="23"/>
      <c r="N55" s="87"/>
      <c r="O55" s="121"/>
      <c r="P55" s="27"/>
      <c r="Q55" s="27"/>
      <c r="R55" s="27"/>
      <c r="S55" s="28"/>
      <c r="T55" s="29"/>
      <c r="U55" s="30"/>
      <c r="V55" s="30"/>
      <c r="W55" s="30"/>
      <c r="X55" s="30"/>
      <c r="Y55" s="30"/>
    </row>
    <row r="56" spans="1:25" x14ac:dyDescent="0.2">
      <c r="A56" s="24"/>
      <c r="B56" s="25"/>
      <c r="C56" s="18"/>
      <c r="D56" s="26"/>
      <c r="E56" s="19"/>
      <c r="F56" s="20"/>
      <c r="G56" s="21"/>
      <c r="H56" s="21"/>
      <c r="I56" s="21"/>
      <c r="J56" s="21"/>
      <c r="K56" s="49"/>
      <c r="L56" s="23"/>
      <c r="N56" s="27"/>
      <c r="O56" s="121"/>
      <c r="P56" s="27"/>
      <c r="Q56" s="27"/>
      <c r="R56" s="27"/>
      <c r="S56" s="29"/>
      <c r="T56" s="29"/>
      <c r="U56" s="30"/>
      <c r="V56" s="30"/>
      <c r="W56" s="30"/>
      <c r="X56" s="30"/>
      <c r="Y56" s="30"/>
    </row>
    <row r="57" spans="1:25" ht="15.75" x14ac:dyDescent="0.25">
      <c r="A57" s="24"/>
      <c r="B57" s="25"/>
      <c r="C57" s="18"/>
      <c r="D57" s="26"/>
      <c r="E57" s="19"/>
      <c r="F57" s="20"/>
      <c r="G57" s="21"/>
      <c r="H57" s="21"/>
      <c r="I57" s="21"/>
      <c r="J57" s="21"/>
      <c r="K57" s="22"/>
      <c r="L57" s="23"/>
      <c r="N57" s="27"/>
      <c r="O57" s="123"/>
      <c r="P57" s="75"/>
      <c r="Q57" s="75"/>
      <c r="R57" s="75"/>
      <c r="S57" s="124"/>
      <c r="T57" s="124"/>
      <c r="U57" s="100"/>
      <c r="V57" s="100"/>
      <c r="W57" s="100"/>
      <c r="X57" s="100"/>
      <c r="Y57" s="100"/>
    </row>
    <row r="58" spans="1:25" x14ac:dyDescent="0.2">
      <c r="A58" s="34"/>
      <c r="B58" s="35"/>
      <c r="C58" s="57"/>
      <c r="D58" s="37"/>
      <c r="E58" s="38"/>
      <c r="F58" s="39"/>
      <c r="G58" s="41"/>
      <c r="H58" s="41"/>
      <c r="I58" s="41"/>
      <c r="J58" s="41"/>
      <c r="K58" s="125"/>
      <c r="L58" s="41"/>
      <c r="N58" s="27"/>
      <c r="O58" s="27"/>
      <c r="P58" s="27"/>
      <c r="Q58" s="27"/>
      <c r="R58" s="28"/>
      <c r="S58" s="29"/>
      <c r="T58" s="30"/>
      <c r="U58" s="30"/>
      <c r="V58" s="30"/>
      <c r="W58" s="30"/>
    </row>
    <row r="59" spans="1:25" ht="19.5" customHeight="1" x14ac:dyDescent="0.2">
      <c r="A59" s="62">
        <f>A42</f>
        <v>1</v>
      </c>
      <c r="B59" s="63">
        <f>B42</f>
        <v>3</v>
      </c>
      <c r="C59" s="189" t="s">
        <v>42</v>
      </c>
      <c r="D59" s="190"/>
      <c r="E59" s="66"/>
      <c r="F59" s="126">
        <f>F49+F58</f>
        <v>636</v>
      </c>
      <c r="G59" s="106">
        <f>G49+G58</f>
        <v>18.940000000000001</v>
      </c>
      <c r="H59" s="106">
        <f>H49+H58</f>
        <v>18.435000000000002</v>
      </c>
      <c r="I59" s="127">
        <f>I49+I58</f>
        <v>89.78</v>
      </c>
      <c r="J59" s="106">
        <f>J49+J58</f>
        <v>566.85000000000014</v>
      </c>
      <c r="K59" s="127"/>
      <c r="L59" s="106">
        <f>L49+L58</f>
        <v>172</v>
      </c>
      <c r="N59" s="27"/>
      <c r="O59" s="27"/>
      <c r="P59" s="27"/>
      <c r="Q59" s="27"/>
      <c r="R59" s="28"/>
      <c r="S59" s="29"/>
      <c r="T59" s="30"/>
      <c r="U59" s="30"/>
      <c r="V59" s="30"/>
      <c r="W59" s="30"/>
    </row>
    <row r="60" spans="1:25" x14ac:dyDescent="0.2">
      <c r="A60" s="16">
        <v>1</v>
      </c>
      <c r="B60" s="17">
        <v>4</v>
      </c>
      <c r="C60" s="18" t="s">
        <v>24</v>
      </c>
      <c r="D60" s="50" t="s">
        <v>48</v>
      </c>
      <c r="E60" s="19" t="s">
        <v>59</v>
      </c>
      <c r="F60" s="44">
        <v>180</v>
      </c>
      <c r="G60" s="45">
        <v>4.2</v>
      </c>
      <c r="H60" s="45">
        <v>5.7</v>
      </c>
      <c r="I60" s="45">
        <v>35</v>
      </c>
      <c r="J60" s="21">
        <v>239</v>
      </c>
      <c r="K60" s="22" t="s">
        <v>60</v>
      </c>
      <c r="L60" s="23">
        <v>35.75</v>
      </c>
      <c r="N60" s="27"/>
      <c r="O60" s="27"/>
      <c r="P60" s="27"/>
      <c r="Q60" s="27"/>
      <c r="R60" s="28"/>
      <c r="S60" s="29"/>
      <c r="T60" s="30"/>
      <c r="U60" s="30"/>
      <c r="V60" s="30"/>
      <c r="W60" s="30"/>
    </row>
    <row r="61" spans="1:25" x14ac:dyDescent="0.2">
      <c r="A61" s="24"/>
      <c r="B61" s="25"/>
      <c r="C61" s="18"/>
      <c r="D61" s="52" t="s">
        <v>54</v>
      </c>
      <c r="E61" s="19" t="s">
        <v>61</v>
      </c>
      <c r="F61" s="20">
        <v>100</v>
      </c>
      <c r="G61" s="21">
        <v>10.6</v>
      </c>
      <c r="H61" s="21">
        <v>11.59</v>
      </c>
      <c r="I61" s="21">
        <v>5.31</v>
      </c>
      <c r="J61" s="21">
        <v>140.19999999999999</v>
      </c>
      <c r="K61" s="22" t="s">
        <v>62</v>
      </c>
      <c r="L61" s="23">
        <v>76.83</v>
      </c>
      <c r="N61" s="27"/>
      <c r="O61" s="27"/>
      <c r="P61" s="27"/>
      <c r="Q61" s="27"/>
      <c r="R61" s="28"/>
      <c r="S61" s="29"/>
      <c r="T61" s="30"/>
      <c r="U61" s="30"/>
      <c r="V61" s="30"/>
      <c r="W61" s="30"/>
    </row>
    <row r="62" spans="1:25" ht="15.75" x14ac:dyDescent="0.25">
      <c r="A62" s="24"/>
      <c r="B62" s="25"/>
      <c r="C62" s="18"/>
      <c r="D62" s="48" t="s">
        <v>31</v>
      </c>
      <c r="E62" s="19" t="s">
        <v>32</v>
      </c>
      <c r="F62" s="20">
        <v>27</v>
      </c>
      <c r="G62" s="21">
        <v>1.89</v>
      </c>
      <c r="H62" s="21">
        <v>0.27</v>
      </c>
      <c r="I62" s="21">
        <v>13.23</v>
      </c>
      <c r="J62" s="21">
        <v>63.45</v>
      </c>
      <c r="K62" s="22" t="s">
        <v>33</v>
      </c>
      <c r="L62" s="23">
        <v>5.65</v>
      </c>
      <c r="N62" s="108"/>
      <c r="O62" s="27"/>
      <c r="P62" s="27"/>
      <c r="Q62" s="27"/>
      <c r="R62" s="28"/>
      <c r="S62" s="109"/>
      <c r="T62" s="27"/>
      <c r="U62" s="27"/>
      <c r="V62" s="27"/>
      <c r="W62" s="27"/>
    </row>
    <row r="63" spans="1:25" x14ac:dyDescent="0.2">
      <c r="A63" s="24"/>
      <c r="B63" s="25"/>
      <c r="C63" s="18"/>
      <c r="D63" s="50" t="s">
        <v>34</v>
      </c>
      <c r="E63" s="19" t="s">
        <v>35</v>
      </c>
      <c r="F63" s="20">
        <v>25</v>
      </c>
      <c r="G63" s="21">
        <v>1.91</v>
      </c>
      <c r="H63" s="21">
        <v>0.25</v>
      </c>
      <c r="I63" s="21">
        <v>12.75</v>
      </c>
      <c r="J63" s="21">
        <v>61.13</v>
      </c>
      <c r="K63" s="22" t="s">
        <v>33</v>
      </c>
      <c r="L63" s="23">
        <v>5.23</v>
      </c>
      <c r="N63" s="188"/>
      <c r="O63" s="188"/>
      <c r="P63" s="188"/>
      <c r="Q63" s="188"/>
      <c r="R63" s="28"/>
      <c r="S63" s="191"/>
      <c r="T63" s="188"/>
      <c r="U63" s="188"/>
      <c r="V63" s="188"/>
      <c r="W63" s="188"/>
    </row>
    <row r="64" spans="1:25" x14ac:dyDescent="0.2">
      <c r="A64" s="24"/>
      <c r="B64" s="25"/>
      <c r="C64" s="18"/>
      <c r="D64" s="50" t="s">
        <v>36</v>
      </c>
      <c r="E64" s="19" t="s">
        <v>37</v>
      </c>
      <c r="F64" s="20">
        <v>200</v>
      </c>
      <c r="G64" s="21">
        <v>0.39</v>
      </c>
      <c r="H64" s="21">
        <v>0.1</v>
      </c>
      <c r="I64" s="21">
        <v>7.07</v>
      </c>
      <c r="J64" s="21">
        <v>26.8</v>
      </c>
      <c r="K64" s="22" t="s">
        <v>38</v>
      </c>
      <c r="L64" s="23">
        <v>4.54</v>
      </c>
      <c r="N64" s="188"/>
      <c r="O64" s="188"/>
      <c r="P64" s="188"/>
      <c r="Q64" s="188"/>
      <c r="R64" s="28"/>
      <c r="S64" s="191"/>
      <c r="T64" s="111"/>
      <c r="U64" s="111"/>
      <c r="V64" s="111"/>
      <c r="W64" s="188"/>
    </row>
    <row r="65" spans="1:23" ht="15.75" x14ac:dyDescent="0.25">
      <c r="A65" s="24"/>
      <c r="B65" s="25"/>
      <c r="C65" s="18"/>
      <c r="D65" s="50" t="s">
        <v>57</v>
      </c>
      <c r="E65" s="174" t="s">
        <v>78</v>
      </c>
      <c r="F65" s="53">
        <v>200</v>
      </c>
      <c r="G65" s="54">
        <v>0.6</v>
      </c>
      <c r="H65" s="54">
        <v>0.4</v>
      </c>
      <c r="I65" s="54">
        <v>20</v>
      </c>
      <c r="J65" s="54">
        <v>80</v>
      </c>
      <c r="K65" s="122" t="s">
        <v>65</v>
      </c>
      <c r="L65" s="56">
        <v>44</v>
      </c>
      <c r="N65" s="187"/>
      <c r="O65" s="187"/>
      <c r="P65" s="187"/>
      <c r="Q65" s="187"/>
      <c r="R65" s="28"/>
      <c r="S65" s="88"/>
      <c r="T65" s="28"/>
      <c r="U65" s="28"/>
      <c r="V65" s="28"/>
      <c r="W65" s="28"/>
    </row>
    <row r="66" spans="1:23" x14ac:dyDescent="0.2">
      <c r="A66" s="24"/>
      <c r="B66" s="25"/>
      <c r="C66" s="18"/>
      <c r="D66" s="135"/>
      <c r="E66" s="136" t="s">
        <v>66</v>
      </c>
      <c r="F66" s="137" t="s">
        <v>67</v>
      </c>
      <c r="G66" s="138" t="s">
        <v>67</v>
      </c>
      <c r="H66" s="138" t="s">
        <v>67</v>
      </c>
      <c r="I66" s="138" t="s">
        <v>67</v>
      </c>
      <c r="J66" s="138" t="s">
        <v>67</v>
      </c>
      <c r="K66" s="139" t="s">
        <v>67</v>
      </c>
      <c r="L66" s="138"/>
      <c r="N66" s="27"/>
      <c r="O66" s="27"/>
      <c r="P66" s="27"/>
      <c r="Q66" s="27"/>
      <c r="R66" s="28"/>
      <c r="S66" s="31"/>
      <c r="T66" s="32"/>
      <c r="U66" s="32"/>
      <c r="V66" s="32"/>
      <c r="W66" s="30"/>
    </row>
    <row r="67" spans="1:23" x14ac:dyDescent="0.2">
      <c r="A67" s="34"/>
      <c r="B67" s="35"/>
      <c r="C67" s="57"/>
      <c r="D67" s="128" t="s">
        <v>41</v>
      </c>
      <c r="E67" s="38"/>
      <c r="F67" s="129">
        <f>SUM(F60:F66)</f>
        <v>732</v>
      </c>
      <c r="G67" s="129">
        <f>SUM(G60:G66)</f>
        <v>19.590000000000003</v>
      </c>
      <c r="H67" s="129">
        <f>SUM(H60:H66)</f>
        <v>18.309999999999999</v>
      </c>
      <c r="I67" s="129">
        <f>SUM(I60:I66)</f>
        <v>93.360000000000014</v>
      </c>
      <c r="J67" s="129">
        <f t="shared" ref="J67:L67" si="2">SUM(J60:J66)</f>
        <v>610.57999999999993</v>
      </c>
      <c r="K67" s="130"/>
      <c r="L67" s="131">
        <f t="shared" si="2"/>
        <v>172</v>
      </c>
      <c r="N67" s="27"/>
      <c r="O67" s="27"/>
      <c r="P67" s="27"/>
      <c r="Q67" s="27"/>
      <c r="R67" s="28"/>
      <c r="S67" s="29"/>
      <c r="T67" s="30"/>
      <c r="U67" s="30"/>
      <c r="V67" s="30"/>
      <c r="W67" s="30"/>
    </row>
    <row r="68" spans="1:23" x14ac:dyDescent="0.2">
      <c r="A68" s="42"/>
      <c r="B68" s="43"/>
      <c r="C68" s="18"/>
      <c r="D68" s="50"/>
      <c r="E68" s="19"/>
      <c r="F68" s="20"/>
      <c r="G68" s="21"/>
      <c r="H68" s="21"/>
      <c r="I68" s="21"/>
      <c r="J68" s="21"/>
      <c r="K68" s="22"/>
      <c r="L68" s="23"/>
      <c r="N68" s="27"/>
      <c r="O68" s="27"/>
      <c r="P68" s="27"/>
      <c r="Q68" s="27"/>
      <c r="R68" s="28"/>
      <c r="S68" s="29"/>
      <c r="T68" s="30"/>
      <c r="U68" s="30"/>
      <c r="V68" s="30"/>
      <c r="W68" s="30"/>
    </row>
    <row r="69" spans="1:23" x14ac:dyDescent="0.2">
      <c r="A69" s="24"/>
      <c r="B69" s="25"/>
      <c r="C69" s="18"/>
      <c r="D69" s="50"/>
      <c r="E69" s="19"/>
      <c r="F69" s="20"/>
      <c r="G69" s="21"/>
      <c r="H69" s="21"/>
      <c r="I69" s="21"/>
      <c r="J69" s="21"/>
      <c r="K69" s="49"/>
      <c r="L69" s="23"/>
      <c r="N69" s="27"/>
      <c r="O69" s="27"/>
      <c r="P69" s="27"/>
      <c r="Q69" s="27"/>
      <c r="R69" s="28"/>
      <c r="S69" s="29"/>
      <c r="T69" s="30"/>
      <c r="U69" s="30"/>
      <c r="V69" s="30"/>
      <c r="W69" s="30"/>
    </row>
    <row r="70" spans="1:23" x14ac:dyDescent="0.2">
      <c r="A70" s="24"/>
      <c r="B70" s="25"/>
      <c r="C70" s="18"/>
      <c r="D70" s="50"/>
      <c r="E70" s="19"/>
      <c r="F70" s="20"/>
      <c r="G70" s="21"/>
      <c r="H70" s="21"/>
      <c r="I70" s="21"/>
      <c r="J70" s="21"/>
      <c r="K70" s="49"/>
      <c r="L70" s="23"/>
      <c r="N70" s="27"/>
      <c r="O70" s="27"/>
      <c r="P70" s="27"/>
      <c r="Q70" s="27"/>
      <c r="R70" s="28"/>
      <c r="S70" s="29"/>
      <c r="T70" s="30"/>
      <c r="U70" s="30"/>
      <c r="V70" s="30"/>
      <c r="W70" s="30"/>
    </row>
    <row r="71" spans="1:23" x14ac:dyDescent="0.2">
      <c r="A71" s="24"/>
      <c r="B71" s="25"/>
      <c r="C71" s="18"/>
      <c r="D71" s="50"/>
      <c r="E71" s="19"/>
      <c r="F71" s="20"/>
      <c r="G71" s="21"/>
      <c r="H71" s="21"/>
      <c r="I71" s="21"/>
      <c r="J71" s="21"/>
      <c r="K71" s="22"/>
      <c r="L71" s="23"/>
      <c r="N71" s="27"/>
      <c r="O71" s="27"/>
      <c r="P71" s="27"/>
      <c r="Q71" s="27"/>
      <c r="R71" s="28"/>
      <c r="S71" s="29"/>
      <c r="T71" s="30"/>
      <c r="U71" s="30"/>
      <c r="V71" s="30"/>
      <c r="W71" s="30"/>
    </row>
    <row r="72" spans="1:23" x14ac:dyDescent="0.2">
      <c r="A72" s="24"/>
      <c r="B72" s="25"/>
      <c r="C72" s="18"/>
      <c r="D72" s="48"/>
      <c r="E72" s="19"/>
      <c r="F72" s="20"/>
      <c r="G72" s="21"/>
      <c r="H72" s="21"/>
      <c r="I72" s="21"/>
      <c r="J72" s="21"/>
      <c r="K72" s="22"/>
      <c r="L72" s="23"/>
      <c r="N72" s="27"/>
      <c r="O72" s="27"/>
      <c r="P72" s="27"/>
      <c r="Q72" s="27"/>
      <c r="R72" s="28"/>
      <c r="S72" s="29"/>
      <c r="T72" s="30"/>
      <c r="U72" s="30"/>
      <c r="V72" s="30"/>
      <c r="W72" s="30"/>
    </row>
    <row r="73" spans="1:23" x14ac:dyDescent="0.2">
      <c r="A73" s="24"/>
      <c r="B73" s="25"/>
      <c r="C73" s="18"/>
      <c r="D73" s="50"/>
      <c r="E73" s="19"/>
      <c r="F73" s="20"/>
      <c r="G73" s="21"/>
      <c r="H73" s="21"/>
      <c r="I73" s="21"/>
      <c r="J73" s="21"/>
      <c r="K73" s="22"/>
      <c r="L73" s="23"/>
      <c r="N73" s="27"/>
      <c r="O73" s="27"/>
      <c r="P73" s="27"/>
      <c r="Q73" s="27"/>
      <c r="R73" s="28"/>
      <c r="S73" s="29"/>
      <c r="T73" s="30"/>
      <c r="U73" s="30"/>
      <c r="V73" s="30"/>
      <c r="W73" s="30"/>
    </row>
    <row r="74" spans="1:23" ht="13.5" x14ac:dyDescent="0.25">
      <c r="A74" s="24"/>
      <c r="B74" s="25"/>
      <c r="C74" s="18"/>
      <c r="D74" s="50"/>
      <c r="E74" s="113"/>
      <c r="F74" s="20"/>
      <c r="G74" s="21"/>
      <c r="H74" s="21"/>
      <c r="I74" s="21"/>
      <c r="J74" s="21"/>
      <c r="K74" s="51"/>
      <c r="L74" s="23"/>
      <c r="N74" s="75"/>
      <c r="O74" s="75"/>
      <c r="P74" s="75"/>
      <c r="Q74" s="75"/>
      <c r="R74" s="96"/>
      <c r="S74" s="97"/>
      <c r="T74" s="46"/>
      <c r="U74" s="46"/>
      <c r="V74" s="46"/>
      <c r="W74" s="46"/>
    </row>
    <row r="75" spans="1:23" ht="15.75" x14ac:dyDescent="0.25">
      <c r="A75" s="24"/>
      <c r="B75" s="25"/>
      <c r="C75" s="18"/>
      <c r="D75" s="50"/>
      <c r="E75" s="113"/>
      <c r="F75" s="53"/>
      <c r="G75" s="54"/>
      <c r="H75" s="54"/>
      <c r="I75" s="54"/>
      <c r="J75" s="54"/>
      <c r="K75" s="53"/>
      <c r="L75" s="23"/>
      <c r="N75" s="187"/>
      <c r="O75" s="187"/>
      <c r="P75" s="187"/>
      <c r="Q75" s="187"/>
      <c r="R75" s="96"/>
      <c r="S75" s="99"/>
      <c r="T75" s="96"/>
      <c r="U75" s="96"/>
      <c r="V75" s="96"/>
      <c r="W75" s="96"/>
    </row>
    <row r="76" spans="1:23" x14ac:dyDescent="0.2">
      <c r="A76" s="34"/>
      <c r="B76" s="35"/>
      <c r="C76" s="57"/>
      <c r="D76" s="58"/>
      <c r="E76" s="59"/>
      <c r="F76" s="132"/>
      <c r="G76" s="129"/>
      <c r="H76" s="129"/>
      <c r="I76" s="129"/>
      <c r="J76" s="129"/>
      <c r="K76" s="130"/>
      <c r="L76" s="131"/>
      <c r="N76" s="27"/>
      <c r="O76" s="27"/>
      <c r="P76" s="27"/>
      <c r="Q76" s="27"/>
      <c r="R76" s="28"/>
      <c r="S76" s="29"/>
      <c r="T76" s="30"/>
      <c r="U76" s="30"/>
      <c r="V76" s="30"/>
      <c r="W76" s="30"/>
    </row>
    <row r="77" spans="1:23" ht="15.75" customHeight="1" x14ac:dyDescent="0.2">
      <c r="A77" s="62">
        <f>A60</f>
        <v>1</v>
      </c>
      <c r="B77" s="63">
        <f>B60</f>
        <v>4</v>
      </c>
      <c r="C77" s="189" t="s">
        <v>42</v>
      </c>
      <c r="D77" s="190"/>
      <c r="E77" s="66"/>
      <c r="F77" s="126">
        <f>F67+F76</f>
        <v>732</v>
      </c>
      <c r="G77" s="127">
        <f>G67+G76</f>
        <v>19.590000000000003</v>
      </c>
      <c r="H77" s="127">
        <f>H67+H76</f>
        <v>18.309999999999999</v>
      </c>
      <c r="I77" s="127">
        <f>I67+I76</f>
        <v>93.360000000000014</v>
      </c>
      <c r="J77" s="127">
        <f>J67+J76</f>
        <v>610.57999999999993</v>
      </c>
      <c r="K77" s="127"/>
      <c r="L77" s="106">
        <f>L67+L76</f>
        <v>172</v>
      </c>
      <c r="N77" s="27"/>
      <c r="O77" s="27"/>
      <c r="P77" s="27"/>
      <c r="Q77" s="27"/>
      <c r="R77" s="28"/>
      <c r="S77" s="31"/>
      <c r="T77" s="32"/>
      <c r="U77" s="32"/>
      <c r="V77" s="32"/>
      <c r="W77" s="30"/>
    </row>
    <row r="78" spans="1:23" ht="25.5" x14ac:dyDescent="0.2">
      <c r="A78" s="16">
        <v>1</v>
      </c>
      <c r="B78" s="17">
        <v>5</v>
      </c>
      <c r="C78" s="18" t="s">
        <v>24</v>
      </c>
      <c r="D78" s="50" t="s">
        <v>48</v>
      </c>
      <c r="E78" s="178" t="s">
        <v>80</v>
      </c>
      <c r="F78" s="20">
        <v>205</v>
      </c>
      <c r="G78" s="21">
        <v>13.47</v>
      </c>
      <c r="H78" s="21">
        <v>16.690000000000001</v>
      </c>
      <c r="I78" s="21">
        <v>30</v>
      </c>
      <c r="J78" s="21">
        <v>465</v>
      </c>
      <c r="K78" s="22" t="s">
        <v>64</v>
      </c>
      <c r="L78" s="23">
        <v>86.82</v>
      </c>
      <c r="N78" s="27"/>
      <c r="O78" s="27"/>
      <c r="P78" s="27"/>
      <c r="Q78" s="27"/>
      <c r="R78" s="28"/>
      <c r="S78" s="29"/>
      <c r="T78" s="30"/>
      <c r="U78" s="30"/>
      <c r="V78" s="30"/>
      <c r="W78" s="30"/>
    </row>
    <row r="79" spans="1:23" x14ac:dyDescent="0.2">
      <c r="A79" s="24"/>
      <c r="B79" s="25"/>
      <c r="C79" s="18"/>
      <c r="D79" s="177" t="s">
        <v>51</v>
      </c>
      <c r="E79" s="176" t="s">
        <v>79</v>
      </c>
      <c r="F79" s="179">
        <v>20</v>
      </c>
      <c r="G79" s="179">
        <v>0.22</v>
      </c>
      <c r="H79" s="179">
        <v>0.04</v>
      </c>
      <c r="I79" s="179">
        <v>0.74</v>
      </c>
      <c r="J79" s="179">
        <v>5</v>
      </c>
      <c r="K79" s="179" t="s">
        <v>81</v>
      </c>
      <c r="L79" s="179">
        <v>13.87</v>
      </c>
      <c r="N79" s="188"/>
      <c r="O79" s="188"/>
      <c r="P79" s="188"/>
      <c r="Q79" s="188"/>
      <c r="R79" s="28"/>
      <c r="S79" s="191"/>
      <c r="T79" s="188"/>
      <c r="U79" s="188"/>
      <c r="V79" s="188"/>
      <c r="W79" s="188"/>
    </row>
    <row r="80" spans="1:23" x14ac:dyDescent="0.2">
      <c r="A80" s="24"/>
      <c r="B80" s="25"/>
      <c r="C80" s="18"/>
      <c r="D80" s="48" t="s">
        <v>31</v>
      </c>
      <c r="E80" s="133" t="s">
        <v>32</v>
      </c>
      <c r="F80" s="72">
        <v>25</v>
      </c>
      <c r="G80" s="73">
        <v>1.75</v>
      </c>
      <c r="H80" s="73">
        <v>0.25</v>
      </c>
      <c r="I80" s="73">
        <v>12.25</v>
      </c>
      <c r="J80" s="73">
        <v>58.75</v>
      </c>
      <c r="K80" s="110" t="s">
        <v>33</v>
      </c>
      <c r="L80" s="74">
        <v>5.23</v>
      </c>
      <c r="N80" s="188"/>
      <c r="O80" s="188"/>
      <c r="P80" s="188"/>
      <c r="Q80" s="188"/>
      <c r="R80" s="28"/>
      <c r="S80" s="191"/>
      <c r="T80" s="111"/>
      <c r="U80" s="111"/>
      <c r="V80" s="111"/>
      <c r="W80" s="188"/>
    </row>
    <row r="81" spans="1:24" ht="15.75" x14ac:dyDescent="0.25">
      <c r="A81" s="24"/>
      <c r="B81" s="25"/>
      <c r="C81" s="18"/>
      <c r="D81" s="50" t="s">
        <v>55</v>
      </c>
      <c r="E81" s="133" t="s">
        <v>56</v>
      </c>
      <c r="F81" s="20">
        <v>20</v>
      </c>
      <c r="G81" s="21">
        <v>1.6</v>
      </c>
      <c r="H81" s="21">
        <v>0.7</v>
      </c>
      <c r="I81" s="21">
        <v>15.7</v>
      </c>
      <c r="J81" s="21">
        <v>52.6</v>
      </c>
      <c r="K81" s="110" t="s">
        <v>33</v>
      </c>
      <c r="L81" s="23">
        <v>9.1</v>
      </c>
      <c r="N81" s="187"/>
      <c r="O81" s="187"/>
      <c r="P81" s="187"/>
      <c r="Q81" s="187"/>
      <c r="R81" s="28"/>
      <c r="S81" s="88"/>
      <c r="T81" s="28"/>
      <c r="U81" s="28"/>
      <c r="V81" s="28"/>
      <c r="W81" s="28"/>
    </row>
    <row r="82" spans="1:24" x14ac:dyDescent="0.2">
      <c r="A82" s="24"/>
      <c r="B82" s="25"/>
      <c r="C82" s="18"/>
      <c r="D82" s="48" t="s">
        <v>36</v>
      </c>
      <c r="E82" s="174" t="s">
        <v>37</v>
      </c>
      <c r="F82" s="20">
        <v>200</v>
      </c>
      <c r="G82" s="21">
        <v>0.39</v>
      </c>
      <c r="H82" s="21">
        <v>0.1</v>
      </c>
      <c r="I82" s="21">
        <v>7.07</v>
      </c>
      <c r="J82" s="21">
        <v>26.8</v>
      </c>
      <c r="K82" s="180" t="s">
        <v>38</v>
      </c>
      <c r="L82" s="23">
        <v>4.54</v>
      </c>
      <c r="N82" s="27"/>
      <c r="O82" s="27"/>
      <c r="P82" s="27"/>
      <c r="Q82" s="27"/>
      <c r="R82" s="28"/>
      <c r="S82" s="29"/>
      <c r="T82" s="30"/>
      <c r="U82" s="30"/>
      <c r="V82" s="30"/>
      <c r="W82" s="30"/>
    </row>
    <row r="83" spans="1:24" x14ac:dyDescent="0.2">
      <c r="A83" s="24"/>
      <c r="B83" s="25"/>
      <c r="C83" s="134"/>
      <c r="D83" s="175" t="s">
        <v>39</v>
      </c>
      <c r="E83" s="173" t="s">
        <v>47</v>
      </c>
      <c r="F83" s="53">
        <v>158</v>
      </c>
      <c r="G83" s="54">
        <v>1.27</v>
      </c>
      <c r="H83" s="54">
        <v>0.3</v>
      </c>
      <c r="I83" s="54">
        <v>11.89</v>
      </c>
      <c r="J83" s="54">
        <v>60.04</v>
      </c>
      <c r="K83" s="181" t="s">
        <v>33</v>
      </c>
      <c r="L83" s="56">
        <v>52.44</v>
      </c>
      <c r="N83" s="27"/>
      <c r="O83" s="27"/>
      <c r="P83" s="27"/>
      <c r="Q83" s="27"/>
      <c r="R83" s="28"/>
      <c r="S83" s="29"/>
      <c r="T83" s="30"/>
      <c r="U83" s="30"/>
      <c r="V83" s="30"/>
      <c r="W83" s="30"/>
    </row>
    <row r="84" spans="1:24" x14ac:dyDescent="0.2">
      <c r="A84" s="34"/>
      <c r="B84" s="35"/>
      <c r="C84" s="57"/>
      <c r="D84" s="128" t="s">
        <v>41</v>
      </c>
      <c r="E84" s="140"/>
      <c r="F84" s="132">
        <f>SUM(F78:F83)</f>
        <v>628</v>
      </c>
      <c r="G84" s="131">
        <f>SUM(G78:G83)</f>
        <v>18.700000000000003</v>
      </c>
      <c r="H84" s="129">
        <f>SUM(H78:H83)</f>
        <v>18.080000000000002</v>
      </c>
      <c r="I84" s="129">
        <f>SUM(I78:I83)</f>
        <v>77.649999999999991</v>
      </c>
      <c r="J84" s="129">
        <f>SUM(J78:J83)</f>
        <v>668.18999999999994</v>
      </c>
      <c r="K84" s="130"/>
      <c r="L84" s="131">
        <f>SUM(L78:L83)</f>
        <v>172</v>
      </c>
      <c r="N84" s="27"/>
      <c r="O84" s="27"/>
      <c r="P84" s="27"/>
      <c r="Q84" s="27"/>
      <c r="R84" s="28"/>
      <c r="S84" s="29"/>
      <c r="T84" s="30"/>
      <c r="U84" s="30"/>
      <c r="V84" s="30"/>
      <c r="W84" s="30"/>
    </row>
    <row r="85" spans="1:24" x14ac:dyDescent="0.2">
      <c r="A85" s="42"/>
      <c r="B85" s="43"/>
      <c r="C85" s="18"/>
      <c r="D85" s="50"/>
      <c r="E85" s="19"/>
      <c r="F85" s="20"/>
      <c r="G85" s="21"/>
      <c r="H85" s="21"/>
      <c r="I85" s="21"/>
      <c r="J85" s="21"/>
      <c r="K85" s="22"/>
      <c r="L85" s="23"/>
      <c r="N85" s="27"/>
      <c r="O85" s="27"/>
      <c r="P85" s="27"/>
      <c r="Q85" s="27"/>
      <c r="R85" s="28"/>
      <c r="S85" s="29"/>
      <c r="T85" s="30"/>
      <c r="U85" s="30"/>
      <c r="V85" s="30"/>
      <c r="W85" s="30"/>
    </row>
    <row r="86" spans="1:24" x14ac:dyDescent="0.2">
      <c r="A86" s="24"/>
      <c r="B86" s="25"/>
      <c r="C86" s="18"/>
      <c r="D86" s="50"/>
      <c r="E86" s="19"/>
      <c r="F86" s="20"/>
      <c r="G86" s="21"/>
      <c r="H86" s="21"/>
      <c r="I86" s="21"/>
      <c r="J86" s="21"/>
      <c r="K86" s="22"/>
      <c r="L86" s="23"/>
      <c r="N86" s="27"/>
      <c r="O86" s="27"/>
      <c r="P86" s="27"/>
      <c r="Q86" s="27"/>
      <c r="R86" s="28"/>
      <c r="S86" s="29"/>
      <c r="T86" s="30"/>
      <c r="U86" s="30"/>
      <c r="V86" s="30"/>
      <c r="W86" s="30"/>
    </row>
    <row r="87" spans="1:24" x14ac:dyDescent="0.2">
      <c r="A87" s="24"/>
      <c r="B87" s="25"/>
      <c r="C87" s="18"/>
      <c r="D87" s="50"/>
      <c r="E87" s="19"/>
      <c r="F87" s="20"/>
      <c r="G87" s="21"/>
      <c r="H87" s="21"/>
      <c r="I87" s="21"/>
      <c r="J87" s="21"/>
      <c r="K87" s="22"/>
      <c r="L87" s="23"/>
      <c r="N87" s="27"/>
      <c r="O87" s="27"/>
      <c r="P87" s="27"/>
      <c r="Q87" s="27"/>
      <c r="R87" s="28"/>
      <c r="S87" s="29"/>
      <c r="T87" s="30"/>
      <c r="U87" s="30"/>
      <c r="V87" s="30"/>
      <c r="W87" s="30"/>
    </row>
    <row r="88" spans="1:24" x14ac:dyDescent="0.2">
      <c r="A88" s="24"/>
      <c r="B88" s="25"/>
      <c r="C88" s="18"/>
      <c r="D88" s="50"/>
      <c r="E88" s="19"/>
      <c r="F88" s="20"/>
      <c r="G88" s="21"/>
      <c r="H88" s="21"/>
      <c r="I88" s="21"/>
      <c r="J88" s="21"/>
      <c r="K88" s="22"/>
      <c r="L88" s="23"/>
      <c r="N88" s="27"/>
      <c r="O88" s="27"/>
      <c r="P88" s="27"/>
      <c r="Q88" s="27"/>
      <c r="R88" s="28"/>
      <c r="S88" s="29"/>
      <c r="T88" s="30"/>
      <c r="U88" s="30"/>
      <c r="V88" s="30"/>
      <c r="W88" s="30"/>
    </row>
    <row r="89" spans="1:24" x14ac:dyDescent="0.2">
      <c r="A89" s="24"/>
      <c r="B89" s="25"/>
      <c r="C89" s="18"/>
      <c r="D89" s="50"/>
      <c r="E89" s="19"/>
      <c r="F89" s="20"/>
      <c r="G89" s="21"/>
      <c r="H89" s="21"/>
      <c r="I89" s="21"/>
      <c r="J89" s="21"/>
      <c r="K89" s="22"/>
      <c r="L89" s="23"/>
      <c r="N89" s="27"/>
      <c r="O89" s="27"/>
      <c r="P89" s="27"/>
      <c r="Q89" s="27"/>
      <c r="R89" s="28"/>
      <c r="S89" s="29"/>
      <c r="T89" s="30"/>
      <c r="U89" s="30"/>
      <c r="V89" s="30"/>
      <c r="W89" s="30"/>
    </row>
    <row r="90" spans="1:24" ht="13.5" x14ac:dyDescent="0.25">
      <c r="A90" s="24"/>
      <c r="B90" s="25"/>
      <c r="C90" s="18"/>
      <c r="D90" s="50"/>
      <c r="E90" s="19"/>
      <c r="F90" s="20"/>
      <c r="G90" s="21"/>
      <c r="H90" s="21"/>
      <c r="I90" s="21"/>
      <c r="J90" s="21"/>
      <c r="K90" s="49"/>
      <c r="L90" s="23"/>
      <c r="N90" s="75"/>
      <c r="O90" s="75"/>
      <c r="P90" s="75"/>
      <c r="Q90" s="75"/>
      <c r="R90" s="96"/>
      <c r="S90" s="97"/>
      <c r="T90" s="46"/>
      <c r="U90" s="79"/>
      <c r="V90" s="79"/>
      <c r="W90" s="79"/>
    </row>
    <row r="91" spans="1:24" ht="15.75" x14ac:dyDescent="0.25">
      <c r="A91" s="24"/>
      <c r="B91" s="25"/>
      <c r="C91" s="18"/>
      <c r="D91" s="48"/>
      <c r="E91" s="19"/>
      <c r="F91" s="20"/>
      <c r="G91" s="21"/>
      <c r="H91" s="21"/>
      <c r="I91" s="21"/>
      <c r="J91" s="21"/>
      <c r="K91" s="171"/>
      <c r="L91" s="141"/>
      <c r="N91" s="187"/>
      <c r="O91" s="187"/>
      <c r="P91" s="187"/>
      <c r="Q91" s="187"/>
      <c r="R91" s="96"/>
      <c r="S91" s="99"/>
      <c r="T91" s="100"/>
      <c r="U91" s="100"/>
      <c r="V91" s="100"/>
      <c r="W91" s="100"/>
    </row>
    <row r="92" spans="1:24" x14ac:dyDescent="0.2">
      <c r="A92" s="34"/>
      <c r="B92" s="35"/>
      <c r="C92" s="57"/>
      <c r="D92" s="128"/>
      <c r="E92" s="38"/>
      <c r="F92" s="142"/>
      <c r="G92" s="142"/>
      <c r="H92" s="142"/>
      <c r="I92" s="142"/>
      <c r="J92" s="142"/>
      <c r="K92" s="86"/>
      <c r="L92" s="142"/>
      <c r="N92" s="27"/>
      <c r="O92" s="27"/>
      <c r="P92" s="27"/>
      <c r="Q92" s="27"/>
      <c r="R92" s="28"/>
      <c r="S92" s="29"/>
      <c r="T92" s="30"/>
      <c r="U92" s="30"/>
      <c r="V92" s="30"/>
      <c r="W92" s="30"/>
    </row>
    <row r="93" spans="1:24" ht="15.75" customHeight="1" x14ac:dyDescent="0.25">
      <c r="A93" s="62">
        <f>A78</f>
        <v>1</v>
      </c>
      <c r="B93" s="63">
        <f>B78</f>
        <v>5</v>
      </c>
      <c r="C93" s="189" t="s">
        <v>42</v>
      </c>
      <c r="D93" s="190"/>
      <c r="E93" s="143"/>
      <c r="F93" s="144">
        <f>F84+F92</f>
        <v>628</v>
      </c>
      <c r="G93" s="145">
        <f>G84+G92</f>
        <v>18.700000000000003</v>
      </c>
      <c r="H93" s="144">
        <f>H84+H92</f>
        <v>18.080000000000002</v>
      </c>
      <c r="I93" s="144">
        <f>I84+I92</f>
        <v>77.649999999999991</v>
      </c>
      <c r="J93" s="144">
        <f>J84+J92</f>
        <v>668.18999999999994</v>
      </c>
      <c r="K93" s="144"/>
      <c r="L93" s="145">
        <f>L84+L92</f>
        <v>172</v>
      </c>
      <c r="N93" s="27"/>
      <c r="O93" s="108"/>
      <c r="P93" s="27"/>
      <c r="Q93" s="27"/>
      <c r="R93" s="27"/>
      <c r="S93" s="28"/>
      <c r="T93" s="109"/>
      <c r="U93" s="27"/>
      <c r="V93" s="27"/>
      <c r="W93" s="27"/>
      <c r="X93" s="27"/>
    </row>
    <row r="94" spans="1:24" x14ac:dyDescent="0.2">
      <c r="A94" s="16">
        <v>2</v>
      </c>
      <c r="B94" s="17">
        <v>1</v>
      </c>
      <c r="C94" s="18" t="s">
        <v>24</v>
      </c>
      <c r="D94" s="50" t="s">
        <v>25</v>
      </c>
      <c r="E94" s="19" t="s">
        <v>46</v>
      </c>
      <c r="F94" s="72">
        <v>203</v>
      </c>
      <c r="G94" s="73">
        <v>7.92</v>
      </c>
      <c r="H94" s="73">
        <v>15.54</v>
      </c>
      <c r="I94" s="73">
        <v>38.54</v>
      </c>
      <c r="J94" s="73">
        <v>228.02</v>
      </c>
      <c r="K94" s="22" t="s">
        <v>27</v>
      </c>
      <c r="L94" s="74">
        <v>34.78</v>
      </c>
      <c r="N94" s="27"/>
      <c r="O94" s="188"/>
      <c r="P94" s="188"/>
      <c r="Q94" s="188"/>
      <c r="R94" s="188"/>
      <c r="S94" s="28"/>
      <c r="T94" s="191"/>
      <c r="U94" s="188"/>
      <c r="V94" s="188"/>
      <c r="W94" s="188"/>
      <c r="X94" s="188"/>
    </row>
    <row r="95" spans="1:24" x14ac:dyDescent="0.2">
      <c r="A95" s="24"/>
      <c r="B95" s="25"/>
      <c r="C95" s="18"/>
      <c r="D95" s="50" t="s">
        <v>103</v>
      </c>
      <c r="E95" s="19" t="s">
        <v>82</v>
      </c>
      <c r="F95" s="20">
        <v>75</v>
      </c>
      <c r="G95" s="21">
        <v>6.9</v>
      </c>
      <c r="H95" s="21">
        <v>12.15</v>
      </c>
      <c r="I95" s="21">
        <v>43.13</v>
      </c>
      <c r="J95" s="21">
        <v>165.75</v>
      </c>
      <c r="K95" s="51" t="s">
        <v>84</v>
      </c>
      <c r="L95" s="23">
        <v>67.599999999999994</v>
      </c>
      <c r="N95" s="27"/>
      <c r="O95" s="188"/>
      <c r="P95" s="188"/>
      <c r="Q95" s="188"/>
      <c r="R95" s="188"/>
      <c r="S95" s="28"/>
      <c r="T95" s="191"/>
      <c r="U95" s="111"/>
      <c r="V95" s="111"/>
      <c r="W95" s="111"/>
      <c r="X95" s="188"/>
    </row>
    <row r="96" spans="1:24" ht="15.75" x14ac:dyDescent="0.25">
      <c r="A96" s="24"/>
      <c r="B96" s="25"/>
      <c r="C96" s="18"/>
      <c r="D96" s="50" t="s">
        <v>31</v>
      </c>
      <c r="E96" s="19" t="s">
        <v>32</v>
      </c>
      <c r="F96" s="20">
        <v>25</v>
      </c>
      <c r="G96" s="21">
        <v>1.75</v>
      </c>
      <c r="H96" s="21">
        <v>0.25</v>
      </c>
      <c r="I96" s="21">
        <v>12.25</v>
      </c>
      <c r="J96" s="21">
        <v>58.75</v>
      </c>
      <c r="K96" s="22" t="s">
        <v>33</v>
      </c>
      <c r="L96" s="23">
        <v>5.23</v>
      </c>
      <c r="N96" s="27"/>
      <c r="O96" s="187"/>
      <c r="P96" s="187"/>
      <c r="Q96" s="187"/>
      <c r="R96" s="187"/>
      <c r="S96" s="28"/>
      <c r="T96" s="88"/>
      <c r="U96" s="28"/>
      <c r="V96" s="28"/>
      <c r="W96" s="28"/>
      <c r="X96" s="28"/>
    </row>
    <row r="97" spans="1:24" x14ac:dyDescent="0.2">
      <c r="A97" s="24"/>
      <c r="B97" s="25"/>
      <c r="C97" s="18"/>
      <c r="D97" s="50" t="s">
        <v>34</v>
      </c>
      <c r="E97" s="19" t="s">
        <v>35</v>
      </c>
      <c r="F97" s="20">
        <v>20</v>
      </c>
      <c r="G97" s="21">
        <v>1.53</v>
      </c>
      <c r="H97" s="21">
        <v>0.2</v>
      </c>
      <c r="I97" s="21">
        <v>10.199999999999999</v>
      </c>
      <c r="J97" s="21">
        <v>48.9</v>
      </c>
      <c r="K97" s="22" t="s">
        <v>33</v>
      </c>
      <c r="L97" s="23">
        <v>4.25</v>
      </c>
      <c r="N97" s="27"/>
      <c r="O97" s="27"/>
      <c r="P97" s="27"/>
      <c r="Q97" s="27"/>
      <c r="R97" s="27"/>
      <c r="S97" s="28"/>
      <c r="T97" s="29"/>
      <c r="U97" s="30"/>
      <c r="V97" s="30"/>
      <c r="W97" s="30"/>
      <c r="X97" s="30"/>
    </row>
    <row r="98" spans="1:24" x14ac:dyDescent="0.2">
      <c r="A98" s="24"/>
      <c r="B98" s="25"/>
      <c r="C98" s="18"/>
      <c r="D98" s="50" t="s">
        <v>36</v>
      </c>
      <c r="E98" s="19" t="s">
        <v>83</v>
      </c>
      <c r="F98" s="20">
        <v>200</v>
      </c>
      <c r="G98" s="21">
        <v>0.24</v>
      </c>
      <c r="H98" s="21">
        <v>0.05</v>
      </c>
      <c r="I98" s="21">
        <v>13.85</v>
      </c>
      <c r="J98" s="21">
        <v>27.6</v>
      </c>
      <c r="K98" s="22" t="s">
        <v>85</v>
      </c>
      <c r="L98" s="23">
        <v>8.14</v>
      </c>
      <c r="N98" s="75"/>
      <c r="O98" s="27"/>
      <c r="P98" s="27"/>
      <c r="Q98" s="27"/>
      <c r="R98" s="27"/>
      <c r="S98" s="28"/>
      <c r="T98" s="29"/>
      <c r="U98" s="30"/>
      <c r="V98" s="30"/>
      <c r="W98" s="30"/>
      <c r="X98" s="30"/>
    </row>
    <row r="99" spans="1:24" x14ac:dyDescent="0.2">
      <c r="A99" s="24"/>
      <c r="B99" s="25"/>
      <c r="C99" s="18"/>
      <c r="D99" s="50" t="s">
        <v>39</v>
      </c>
      <c r="E99" s="19" t="s">
        <v>47</v>
      </c>
      <c r="F99" s="20">
        <v>157</v>
      </c>
      <c r="G99" s="21">
        <v>1.26</v>
      </c>
      <c r="H99" s="21">
        <v>0.28999999999999998</v>
      </c>
      <c r="I99" s="21">
        <v>11.81</v>
      </c>
      <c r="J99" s="33">
        <v>59.66</v>
      </c>
      <c r="K99" s="22" t="s">
        <v>33</v>
      </c>
      <c r="L99" s="23">
        <v>52</v>
      </c>
      <c r="N99" s="146"/>
      <c r="O99" s="27"/>
      <c r="P99" s="27"/>
      <c r="Q99" s="27"/>
      <c r="R99" s="27"/>
      <c r="S99" s="28"/>
      <c r="T99" s="29"/>
      <c r="U99" s="30"/>
      <c r="V99" s="30"/>
      <c r="W99" s="30"/>
      <c r="X99" s="30"/>
    </row>
    <row r="100" spans="1:24" x14ac:dyDescent="0.2">
      <c r="A100" s="34"/>
      <c r="B100" s="35"/>
      <c r="C100" s="57"/>
      <c r="D100" s="128" t="s">
        <v>41</v>
      </c>
      <c r="E100" s="38"/>
      <c r="F100" s="129">
        <f>SUM(F94:F99)</f>
        <v>680</v>
      </c>
      <c r="G100" s="131">
        <f>SUM(G94:G99)</f>
        <v>19.600000000000001</v>
      </c>
      <c r="H100" s="129">
        <f>SUM(H94:H99)</f>
        <v>28.479999999999997</v>
      </c>
      <c r="I100" s="147">
        <f>SUM(I94:I99)</f>
        <v>129.78</v>
      </c>
      <c r="J100" s="148">
        <f>SUM(J94:J99)</f>
        <v>588.67999999999995</v>
      </c>
      <c r="K100" s="149"/>
      <c r="L100" s="131">
        <f>SUM(L94:L99)</f>
        <v>172</v>
      </c>
      <c r="N100" s="75"/>
      <c r="O100" s="27"/>
      <c r="P100" s="27"/>
      <c r="Q100" s="27"/>
      <c r="R100" s="27"/>
      <c r="S100" s="28"/>
      <c r="T100" s="29"/>
      <c r="U100" s="30"/>
      <c r="V100" s="30"/>
      <c r="W100" s="30"/>
      <c r="X100" s="30"/>
    </row>
    <row r="101" spans="1:24" x14ac:dyDescent="0.2">
      <c r="A101" s="42"/>
      <c r="B101" s="43"/>
      <c r="C101" s="18"/>
      <c r="D101" s="170"/>
      <c r="E101" s="19"/>
      <c r="F101" s="118"/>
      <c r="G101" s="119"/>
      <c r="H101" s="119"/>
      <c r="I101" s="120"/>
      <c r="J101" s="73"/>
      <c r="K101" s="22"/>
      <c r="L101" s="23"/>
      <c r="O101" s="27"/>
      <c r="P101" s="27"/>
      <c r="Q101" s="27"/>
      <c r="R101" s="27"/>
      <c r="S101" s="28"/>
      <c r="T101" s="29"/>
      <c r="U101" s="30"/>
      <c r="V101" s="30"/>
      <c r="W101" s="30"/>
      <c r="X101" s="30"/>
    </row>
    <row r="102" spans="1:24" x14ac:dyDescent="0.2">
      <c r="A102" s="24"/>
      <c r="B102" s="25"/>
      <c r="C102" s="18"/>
      <c r="D102" s="50"/>
      <c r="E102" s="19"/>
      <c r="F102" s="20"/>
      <c r="G102" s="21"/>
      <c r="H102" s="21"/>
      <c r="I102" s="21"/>
      <c r="J102" s="21"/>
      <c r="K102" s="49"/>
      <c r="L102" s="23"/>
      <c r="O102" s="75"/>
      <c r="P102" s="75"/>
      <c r="Q102" s="75"/>
      <c r="R102" s="75"/>
      <c r="S102" s="96"/>
      <c r="T102" s="78"/>
      <c r="U102" s="79"/>
      <c r="V102" s="79"/>
      <c r="W102" s="79"/>
      <c r="X102" s="79"/>
    </row>
    <row r="103" spans="1:24" ht="15.75" x14ac:dyDescent="0.25">
      <c r="A103" s="24"/>
      <c r="B103" s="25"/>
      <c r="C103" s="18"/>
      <c r="D103" s="50"/>
      <c r="E103" s="19"/>
      <c r="F103" s="20"/>
      <c r="G103" s="21"/>
      <c r="H103" s="21"/>
      <c r="I103" s="21"/>
      <c r="J103" s="21"/>
      <c r="K103" s="22"/>
      <c r="L103" s="23"/>
      <c r="O103" s="187"/>
      <c r="P103" s="187"/>
      <c r="Q103" s="187"/>
      <c r="R103" s="187"/>
      <c r="S103" s="96"/>
      <c r="T103" s="99"/>
      <c r="U103" s="100"/>
      <c r="V103" s="100"/>
      <c r="W103" s="100"/>
      <c r="X103" s="100"/>
    </row>
    <row r="104" spans="1:24" x14ac:dyDescent="0.2">
      <c r="A104" s="24"/>
      <c r="B104" s="25"/>
      <c r="C104" s="18"/>
      <c r="D104" s="50"/>
      <c r="E104" s="19"/>
      <c r="F104" s="20"/>
      <c r="G104" s="21"/>
      <c r="H104" s="21"/>
      <c r="I104" s="21"/>
      <c r="J104" s="21"/>
      <c r="K104" s="49"/>
      <c r="L104" s="23"/>
      <c r="O104" s="27"/>
      <c r="P104" s="27"/>
      <c r="Q104" s="27"/>
      <c r="R104" s="27"/>
      <c r="S104" s="28"/>
      <c r="T104" s="31"/>
      <c r="U104" s="32"/>
      <c r="V104" s="32"/>
      <c r="W104" s="32"/>
      <c r="X104" s="30"/>
    </row>
    <row r="105" spans="1:24" x14ac:dyDescent="0.2">
      <c r="A105" s="24"/>
      <c r="B105" s="25"/>
      <c r="C105" s="18"/>
      <c r="D105" s="50"/>
      <c r="E105" s="19"/>
      <c r="F105" s="20"/>
      <c r="G105" s="21"/>
      <c r="H105" s="21"/>
      <c r="I105" s="21"/>
      <c r="J105" s="21"/>
      <c r="K105" s="22"/>
      <c r="L105" s="23"/>
      <c r="O105" s="27"/>
      <c r="P105" s="27"/>
      <c r="Q105" s="27"/>
      <c r="R105" s="27"/>
      <c r="S105" s="28"/>
      <c r="T105" s="29"/>
      <c r="U105" s="30"/>
      <c r="V105" s="30"/>
      <c r="W105" s="30"/>
      <c r="X105" s="30"/>
    </row>
    <row r="106" spans="1:24" x14ac:dyDescent="0.2">
      <c r="A106" s="24"/>
      <c r="B106" s="25"/>
      <c r="C106" s="18"/>
      <c r="D106" s="50"/>
      <c r="E106" s="19"/>
      <c r="F106" s="20"/>
      <c r="G106" s="21"/>
      <c r="H106" s="21"/>
      <c r="I106" s="21"/>
      <c r="J106" s="21"/>
      <c r="K106" s="22"/>
      <c r="L106" s="23"/>
      <c r="O106" s="27"/>
      <c r="P106" s="27"/>
      <c r="Q106" s="27"/>
      <c r="R106" s="27"/>
      <c r="S106" s="28"/>
      <c r="T106" s="29"/>
      <c r="U106" s="30"/>
      <c r="V106" s="30"/>
      <c r="W106" s="30"/>
      <c r="X106" s="30"/>
    </row>
    <row r="107" spans="1:24" x14ac:dyDescent="0.2">
      <c r="A107" s="24"/>
      <c r="B107" s="25"/>
      <c r="C107" s="18"/>
      <c r="D107" s="50"/>
      <c r="E107" s="113"/>
      <c r="F107" s="20"/>
      <c r="G107" s="21"/>
      <c r="H107" s="21"/>
      <c r="I107" s="21"/>
      <c r="J107" s="21"/>
      <c r="K107" s="110"/>
      <c r="L107" s="23"/>
      <c r="O107" s="27"/>
      <c r="P107" s="27"/>
      <c r="Q107" s="27"/>
      <c r="R107" s="27"/>
      <c r="S107" s="28"/>
      <c r="T107" s="29"/>
      <c r="U107" s="30"/>
      <c r="V107" s="30"/>
      <c r="W107" s="30"/>
      <c r="X107" s="30"/>
    </row>
    <row r="108" spans="1:24" x14ac:dyDescent="0.2">
      <c r="A108" s="34"/>
      <c r="B108" s="35"/>
      <c r="C108" s="57"/>
      <c r="D108" s="128"/>
      <c r="E108" s="38"/>
      <c r="F108" s="129"/>
      <c r="G108" s="129"/>
      <c r="H108" s="129"/>
      <c r="I108" s="129"/>
      <c r="J108" s="129"/>
      <c r="K108" s="130"/>
      <c r="L108" s="129"/>
      <c r="O108" s="121"/>
      <c r="P108" s="27"/>
      <c r="Q108" s="27"/>
      <c r="R108" s="27"/>
      <c r="S108" s="28"/>
      <c r="T108" s="29"/>
      <c r="U108" s="30"/>
      <c r="V108" s="30"/>
      <c r="W108" s="30"/>
      <c r="X108" s="30"/>
    </row>
    <row r="109" spans="1:24" x14ac:dyDescent="0.2">
      <c r="A109" s="62">
        <f>A94</f>
        <v>2</v>
      </c>
      <c r="B109" s="150">
        <f>B94</f>
        <v>1</v>
      </c>
      <c r="C109" s="189" t="s">
        <v>42</v>
      </c>
      <c r="D109" s="190"/>
      <c r="E109" s="66"/>
      <c r="F109" s="127">
        <f>F100+F108</f>
        <v>680</v>
      </c>
      <c r="G109" s="106">
        <f>G100+G108</f>
        <v>19.600000000000001</v>
      </c>
      <c r="H109" s="127">
        <f>H100+H108</f>
        <v>28.479999999999997</v>
      </c>
      <c r="I109" s="127">
        <f>I100+I108</f>
        <v>129.78</v>
      </c>
      <c r="J109" s="127">
        <f>J100+J108</f>
        <v>588.67999999999995</v>
      </c>
      <c r="K109" s="127"/>
      <c r="L109" s="106">
        <f>L100+L108</f>
        <v>172</v>
      </c>
      <c r="O109" s="27"/>
      <c r="P109" s="27"/>
      <c r="Q109" s="27"/>
      <c r="R109" s="27"/>
      <c r="S109" s="28"/>
      <c r="T109" s="29"/>
      <c r="U109" s="30"/>
      <c r="V109" s="30"/>
      <c r="W109" s="30"/>
      <c r="X109" s="30"/>
    </row>
    <row r="110" spans="1:24" x14ac:dyDescent="0.2">
      <c r="A110" s="151">
        <v>2</v>
      </c>
      <c r="B110" s="152">
        <v>2</v>
      </c>
      <c r="C110" s="18" t="s">
        <v>24</v>
      </c>
      <c r="D110" s="50" t="s">
        <v>48</v>
      </c>
      <c r="E110" s="19" t="s">
        <v>71</v>
      </c>
      <c r="F110" s="44">
        <v>180</v>
      </c>
      <c r="G110" s="45">
        <v>4.0999999999999996</v>
      </c>
      <c r="H110" s="45">
        <v>5.5</v>
      </c>
      <c r="I110" s="45">
        <v>31.9</v>
      </c>
      <c r="J110" s="21">
        <v>190</v>
      </c>
      <c r="K110" s="110" t="s">
        <v>72</v>
      </c>
      <c r="L110" s="23">
        <v>49.8</v>
      </c>
      <c r="O110" s="27"/>
      <c r="P110" s="27"/>
      <c r="Q110" s="27"/>
      <c r="R110" s="27"/>
      <c r="S110" s="28"/>
      <c r="T110" s="29"/>
      <c r="U110" s="30"/>
      <c r="V110" s="30"/>
      <c r="W110" s="30"/>
      <c r="X110" s="30"/>
    </row>
    <row r="111" spans="1:24" ht="13.5" x14ac:dyDescent="0.25">
      <c r="A111" s="151"/>
      <c r="B111" s="152"/>
      <c r="C111" s="18"/>
      <c r="D111" s="52" t="s">
        <v>68</v>
      </c>
      <c r="E111" s="153" t="s">
        <v>73</v>
      </c>
      <c r="F111" s="44">
        <v>100</v>
      </c>
      <c r="G111" s="45">
        <v>10</v>
      </c>
      <c r="H111" s="45">
        <v>9.6999999999999993</v>
      </c>
      <c r="I111" s="154">
        <v>15.5</v>
      </c>
      <c r="J111" s="21">
        <v>150</v>
      </c>
      <c r="K111" s="110" t="s">
        <v>74</v>
      </c>
      <c r="L111" s="23">
        <v>78.62</v>
      </c>
      <c r="O111" s="75"/>
      <c r="P111" s="76"/>
      <c r="Q111" s="76"/>
      <c r="R111" s="76"/>
      <c r="S111" s="77"/>
      <c r="T111" s="78"/>
      <c r="U111" s="79"/>
      <c r="V111" s="79"/>
      <c r="W111" s="79"/>
      <c r="X111" s="79"/>
    </row>
    <row r="112" spans="1:24" ht="15.75" x14ac:dyDescent="0.25">
      <c r="A112" s="151"/>
      <c r="B112" s="152"/>
      <c r="C112" s="18"/>
      <c r="D112" s="48" t="s">
        <v>28</v>
      </c>
      <c r="E112" s="19" t="s">
        <v>29</v>
      </c>
      <c r="F112" s="20">
        <v>20</v>
      </c>
      <c r="G112" s="21">
        <v>4.4000000000000004</v>
      </c>
      <c r="H112" s="21">
        <v>5.3</v>
      </c>
      <c r="I112" s="21">
        <v>0</v>
      </c>
      <c r="J112" s="21">
        <v>65.33</v>
      </c>
      <c r="K112" s="51" t="s">
        <v>30</v>
      </c>
      <c r="L112" s="23">
        <v>29.29</v>
      </c>
      <c r="O112" s="108"/>
      <c r="P112" s="27"/>
      <c r="Q112" s="27"/>
      <c r="R112" s="27"/>
      <c r="S112" s="28"/>
      <c r="T112" s="109"/>
      <c r="U112" s="27"/>
      <c r="V112" s="27"/>
      <c r="W112" s="27"/>
      <c r="X112" s="27"/>
    </row>
    <row r="113" spans="1:24" x14ac:dyDescent="0.2">
      <c r="A113" s="151"/>
      <c r="B113" s="152"/>
      <c r="C113" s="18"/>
      <c r="D113" s="50" t="s">
        <v>31</v>
      </c>
      <c r="E113" s="19" t="s">
        <v>32</v>
      </c>
      <c r="F113" s="20">
        <v>25</v>
      </c>
      <c r="G113" s="21">
        <v>1.75</v>
      </c>
      <c r="H113" s="21">
        <v>0.25</v>
      </c>
      <c r="I113" s="21">
        <v>12.25</v>
      </c>
      <c r="J113" s="21">
        <v>58.75</v>
      </c>
      <c r="K113" s="110" t="s">
        <v>33</v>
      </c>
      <c r="L113" s="23">
        <v>5.23</v>
      </c>
      <c r="O113" s="188"/>
      <c r="P113" s="188"/>
      <c r="Q113" s="188"/>
      <c r="R113" s="188"/>
      <c r="S113" s="28"/>
      <c r="T113" s="191"/>
      <c r="U113" s="188"/>
      <c r="V113" s="188"/>
      <c r="W113" s="188"/>
      <c r="X113" s="188"/>
    </row>
    <row r="114" spans="1:24" x14ac:dyDescent="0.2">
      <c r="A114" s="151"/>
      <c r="B114" s="152"/>
      <c r="C114" s="18"/>
      <c r="D114" s="50" t="s">
        <v>55</v>
      </c>
      <c r="E114" s="19" t="s">
        <v>35</v>
      </c>
      <c r="F114" s="20">
        <v>22</v>
      </c>
      <c r="G114" s="21">
        <v>1.68</v>
      </c>
      <c r="H114" s="21">
        <v>0.22</v>
      </c>
      <c r="I114" s="21">
        <v>11.22</v>
      </c>
      <c r="J114" s="21">
        <v>53.79</v>
      </c>
      <c r="K114" s="110" t="s">
        <v>33</v>
      </c>
      <c r="L114" s="23">
        <v>4.5199999999999996</v>
      </c>
      <c r="O114" s="188"/>
      <c r="P114" s="188"/>
      <c r="Q114" s="188"/>
      <c r="R114" s="188"/>
      <c r="S114" s="28"/>
      <c r="T114" s="191"/>
      <c r="U114" s="111"/>
      <c r="V114" s="111"/>
      <c r="W114" s="111"/>
      <c r="X114" s="188"/>
    </row>
    <row r="115" spans="1:24" ht="15.75" x14ac:dyDescent="0.25">
      <c r="A115" s="151"/>
      <c r="B115" s="152"/>
      <c r="C115" s="18"/>
      <c r="D115" s="50" t="s">
        <v>36</v>
      </c>
      <c r="E115" s="19" t="s">
        <v>37</v>
      </c>
      <c r="F115" s="20">
        <v>200</v>
      </c>
      <c r="G115" s="21">
        <v>0.39</v>
      </c>
      <c r="H115" s="21">
        <v>0.1</v>
      </c>
      <c r="I115" s="21">
        <v>7.07</v>
      </c>
      <c r="J115" s="21">
        <v>26.8</v>
      </c>
      <c r="K115" s="110" t="s">
        <v>86</v>
      </c>
      <c r="L115" s="23">
        <v>4.54</v>
      </c>
      <c r="O115" s="187"/>
      <c r="P115" s="187"/>
      <c r="Q115" s="187"/>
      <c r="R115" s="187"/>
      <c r="S115" s="28"/>
      <c r="T115" s="88"/>
      <c r="U115" s="28"/>
      <c r="V115" s="28"/>
      <c r="W115" s="28"/>
      <c r="X115" s="28"/>
    </row>
    <row r="116" spans="1:24" x14ac:dyDescent="0.2">
      <c r="A116" s="83"/>
      <c r="B116" s="35"/>
      <c r="C116" s="57"/>
      <c r="D116" s="128" t="s">
        <v>41</v>
      </c>
      <c r="E116" s="38"/>
      <c r="F116" s="129">
        <f>SUM(F110:F115)</f>
        <v>547</v>
      </c>
      <c r="G116" s="129">
        <f>SUM(G110:G115)</f>
        <v>22.32</v>
      </c>
      <c r="H116" s="131">
        <f>SUM(H110:H115)</f>
        <v>21.07</v>
      </c>
      <c r="I116" s="129">
        <f>SUM(I110:I115)</f>
        <v>77.94</v>
      </c>
      <c r="J116" s="131">
        <f>SUM(J110:J115)</f>
        <v>544.66999999999996</v>
      </c>
      <c r="K116" s="130"/>
      <c r="L116" s="131">
        <f>SUM(L110:L115)</f>
        <v>172</v>
      </c>
      <c r="O116" s="27"/>
      <c r="P116" s="27"/>
      <c r="Q116" s="27"/>
      <c r="R116" s="27"/>
      <c r="S116" s="28"/>
      <c r="T116" s="29"/>
      <c r="U116" s="30"/>
      <c r="V116" s="30"/>
      <c r="W116" s="30"/>
      <c r="X116" s="30"/>
    </row>
    <row r="117" spans="1:24" x14ac:dyDescent="0.2">
      <c r="A117" s="90"/>
      <c r="B117" s="43"/>
      <c r="C117" s="18"/>
      <c r="D117" s="50"/>
      <c r="E117" s="19"/>
      <c r="F117" s="20"/>
      <c r="G117" s="21"/>
      <c r="H117" s="21"/>
      <c r="I117" s="21"/>
      <c r="J117" s="21"/>
      <c r="K117" s="22"/>
      <c r="L117" s="23"/>
      <c r="O117" s="27"/>
      <c r="P117" s="27"/>
      <c r="Q117" s="27"/>
      <c r="R117" s="27"/>
      <c r="S117" s="28"/>
      <c r="T117" s="29"/>
      <c r="U117" s="30"/>
      <c r="V117" s="30"/>
      <c r="W117" s="30"/>
      <c r="X117" s="30"/>
    </row>
    <row r="118" spans="1:24" x14ac:dyDescent="0.2">
      <c r="A118" s="71"/>
      <c r="B118" s="25"/>
      <c r="C118" s="18"/>
      <c r="D118" s="50"/>
      <c r="E118" s="19"/>
      <c r="F118" s="20"/>
      <c r="G118" s="21"/>
      <c r="H118" s="21"/>
      <c r="I118" s="21"/>
      <c r="J118" s="21"/>
      <c r="K118" s="22"/>
      <c r="L118" s="23"/>
      <c r="O118" s="155"/>
      <c r="P118" s="155"/>
      <c r="Q118" s="155"/>
      <c r="R118" s="155"/>
      <c r="S118" s="28"/>
      <c r="T118" s="29"/>
      <c r="U118" s="30"/>
      <c r="V118" s="30"/>
      <c r="W118" s="30"/>
      <c r="X118" s="30"/>
    </row>
    <row r="119" spans="1:24" x14ac:dyDescent="0.2">
      <c r="A119" s="71"/>
      <c r="B119" s="25"/>
      <c r="C119" s="18"/>
      <c r="D119" s="50"/>
      <c r="E119" s="156"/>
      <c r="F119" s="20"/>
      <c r="G119" s="21"/>
      <c r="H119" s="21"/>
      <c r="I119" s="21"/>
      <c r="J119" s="21"/>
      <c r="K119" s="22"/>
      <c r="L119" s="23"/>
      <c r="O119" s="27"/>
      <c r="P119" s="27"/>
      <c r="Q119" s="27"/>
      <c r="R119" s="27"/>
      <c r="S119" s="28"/>
      <c r="T119" s="29"/>
      <c r="U119" s="30"/>
      <c r="V119" s="30"/>
      <c r="W119" s="30"/>
      <c r="X119" s="30"/>
    </row>
    <row r="120" spans="1:24" x14ac:dyDescent="0.2">
      <c r="A120" s="71"/>
      <c r="B120" s="25"/>
      <c r="C120" s="18"/>
      <c r="D120" s="50"/>
      <c r="E120" s="19"/>
      <c r="F120" s="20"/>
      <c r="G120" s="21"/>
      <c r="H120" s="21"/>
      <c r="I120" s="21"/>
      <c r="J120" s="21"/>
      <c r="K120" s="22"/>
      <c r="L120" s="23"/>
      <c r="O120" s="27"/>
      <c r="P120" s="27"/>
      <c r="Q120" s="27"/>
      <c r="R120" s="27"/>
      <c r="S120" s="28"/>
      <c r="T120" s="29"/>
      <c r="U120" s="30"/>
      <c r="V120" s="30"/>
      <c r="W120" s="30"/>
      <c r="X120" s="30"/>
    </row>
    <row r="121" spans="1:24" x14ac:dyDescent="0.2">
      <c r="A121" s="71"/>
      <c r="B121" s="25"/>
      <c r="C121" s="18"/>
      <c r="D121" s="50"/>
      <c r="E121" s="19"/>
      <c r="F121" s="20"/>
      <c r="G121" s="21"/>
      <c r="H121" s="21"/>
      <c r="I121" s="21"/>
      <c r="J121" s="21"/>
      <c r="K121" s="22"/>
      <c r="L121" s="23"/>
      <c r="O121" s="27"/>
      <c r="P121" s="27"/>
      <c r="Q121" s="27"/>
      <c r="R121" s="27"/>
      <c r="S121" s="28"/>
      <c r="T121" s="29"/>
      <c r="U121" s="30"/>
      <c r="V121" s="30"/>
      <c r="W121" s="30"/>
      <c r="X121" s="30"/>
    </row>
    <row r="122" spans="1:24" x14ac:dyDescent="0.2">
      <c r="A122" s="71"/>
      <c r="B122" s="25"/>
      <c r="C122" s="18"/>
      <c r="D122" s="50"/>
      <c r="E122" s="19"/>
      <c r="F122" s="118"/>
      <c r="G122" s="119"/>
      <c r="H122" s="119"/>
      <c r="I122" s="120"/>
      <c r="J122" s="21"/>
      <c r="K122" s="49"/>
      <c r="L122" s="23"/>
      <c r="O122" s="27"/>
      <c r="P122" s="27"/>
      <c r="Q122" s="27"/>
      <c r="R122" s="27"/>
      <c r="S122" s="28"/>
      <c r="T122" s="29"/>
      <c r="U122" s="30"/>
      <c r="V122" s="30"/>
      <c r="W122" s="30"/>
      <c r="X122" s="30"/>
    </row>
    <row r="123" spans="1:24" x14ac:dyDescent="0.2">
      <c r="A123" s="83"/>
      <c r="B123" s="35"/>
      <c r="C123" s="57"/>
      <c r="D123" s="114"/>
      <c r="E123" s="38"/>
      <c r="F123" s="41"/>
      <c r="G123" s="41"/>
      <c r="H123" s="41"/>
      <c r="I123" s="41"/>
      <c r="J123" s="41"/>
      <c r="K123" s="125"/>
      <c r="L123" s="41"/>
      <c r="O123" s="27"/>
      <c r="P123" s="27"/>
      <c r="Q123" s="27"/>
      <c r="R123" s="27"/>
      <c r="S123" s="28"/>
      <c r="T123" s="31"/>
      <c r="U123" s="32"/>
      <c r="V123" s="32"/>
      <c r="W123" s="32"/>
      <c r="X123" s="32"/>
    </row>
    <row r="124" spans="1:24" x14ac:dyDescent="0.2">
      <c r="A124" s="104">
        <f>A110</f>
        <v>2</v>
      </c>
      <c r="B124" s="105">
        <f>B110</f>
        <v>2</v>
      </c>
      <c r="C124" s="189" t="s">
        <v>42</v>
      </c>
      <c r="D124" s="190"/>
      <c r="E124" s="66"/>
      <c r="F124" s="127">
        <f>F116+F123</f>
        <v>547</v>
      </c>
      <c r="G124" s="127">
        <f>G116+G123</f>
        <v>22.32</v>
      </c>
      <c r="H124" s="106">
        <f>H116+H123</f>
        <v>21.07</v>
      </c>
      <c r="I124" s="127">
        <f>I116+I123</f>
        <v>77.94</v>
      </c>
      <c r="J124" s="127">
        <f>J116+J123</f>
        <v>544.66999999999996</v>
      </c>
      <c r="K124" s="127"/>
      <c r="L124" s="106">
        <f>L116+L123</f>
        <v>172</v>
      </c>
    </row>
    <row r="125" spans="1:24" ht="14.25" x14ac:dyDescent="0.2">
      <c r="A125" s="16">
        <v>2</v>
      </c>
      <c r="B125" s="17">
        <v>3</v>
      </c>
      <c r="C125" s="18" t="s">
        <v>24</v>
      </c>
      <c r="D125" s="50" t="s">
        <v>25</v>
      </c>
      <c r="E125" s="19" t="s">
        <v>87</v>
      </c>
      <c r="F125" s="20">
        <v>200</v>
      </c>
      <c r="G125" s="21">
        <v>13.7</v>
      </c>
      <c r="H125" s="21">
        <v>20.399999999999999</v>
      </c>
      <c r="I125" s="21">
        <v>37.299999999999997</v>
      </c>
      <c r="J125" s="21">
        <v>391</v>
      </c>
      <c r="K125" s="22" t="s">
        <v>70</v>
      </c>
      <c r="L125" s="23">
        <v>66.53</v>
      </c>
      <c r="N125" s="157"/>
      <c r="O125" s="28"/>
      <c r="P125" s="28"/>
      <c r="Q125" s="28"/>
      <c r="R125" s="28"/>
      <c r="S125" s="29"/>
      <c r="T125" s="28"/>
      <c r="U125" s="28"/>
      <c r="V125" s="28"/>
      <c r="W125" s="28"/>
      <c r="X125" s="28"/>
    </row>
    <row r="126" spans="1:24" x14ac:dyDescent="0.2">
      <c r="A126" s="24"/>
      <c r="B126" s="25"/>
      <c r="C126" s="18"/>
      <c r="D126" s="183" t="s">
        <v>51</v>
      </c>
      <c r="E126" s="182" t="s">
        <v>52</v>
      </c>
      <c r="F126" s="20">
        <v>20</v>
      </c>
      <c r="G126" s="21">
        <v>0.16</v>
      </c>
      <c r="H126" s="21">
        <v>0.03</v>
      </c>
      <c r="I126" s="21">
        <v>0.51</v>
      </c>
      <c r="J126" s="21">
        <v>2.8</v>
      </c>
      <c r="K126" s="22" t="s">
        <v>81</v>
      </c>
      <c r="L126" s="23">
        <v>13.65</v>
      </c>
      <c r="N126" s="27"/>
      <c r="O126" s="28"/>
      <c r="P126" s="28"/>
      <c r="Q126" s="28"/>
      <c r="R126" s="28"/>
      <c r="S126" s="29"/>
      <c r="T126" s="30"/>
      <c r="U126" s="30"/>
      <c r="V126" s="30"/>
      <c r="W126" s="30"/>
      <c r="X126" s="30"/>
    </row>
    <row r="127" spans="1:24" x14ac:dyDescent="0.2">
      <c r="A127" s="24"/>
      <c r="B127" s="25"/>
      <c r="C127" s="18"/>
      <c r="D127" s="48" t="s">
        <v>31</v>
      </c>
      <c r="E127" s="19" t="s">
        <v>32</v>
      </c>
      <c r="F127" s="20">
        <v>35</v>
      </c>
      <c r="G127" s="21">
        <v>2.4500000000000002</v>
      </c>
      <c r="H127" s="21">
        <v>0.35</v>
      </c>
      <c r="I127" s="21">
        <v>17.149999999999999</v>
      </c>
      <c r="J127" s="21">
        <v>82.25</v>
      </c>
      <c r="K127" s="22" t="s">
        <v>33</v>
      </c>
      <c r="L127" s="23">
        <v>7.41</v>
      </c>
      <c r="N127" s="27"/>
      <c r="O127" s="27"/>
      <c r="P127" s="27"/>
      <c r="Q127" s="27"/>
      <c r="R127" s="28"/>
      <c r="S127" s="29"/>
      <c r="T127" s="30"/>
      <c r="U127" s="30"/>
      <c r="V127" s="30"/>
      <c r="W127" s="30"/>
      <c r="X127" s="30"/>
    </row>
    <row r="128" spans="1:24" ht="14.25" customHeight="1" x14ac:dyDescent="0.2">
      <c r="A128" s="24"/>
      <c r="B128" s="25"/>
      <c r="C128" s="18"/>
      <c r="D128" s="50" t="s">
        <v>34</v>
      </c>
      <c r="E128" s="19" t="s">
        <v>35</v>
      </c>
      <c r="F128" s="20">
        <v>30</v>
      </c>
      <c r="G128" s="21">
        <v>2.2999999999999998</v>
      </c>
      <c r="H128" s="21">
        <v>0.3</v>
      </c>
      <c r="I128" s="21">
        <v>15.3</v>
      </c>
      <c r="J128" s="21">
        <v>73.349999999999994</v>
      </c>
      <c r="K128" s="22" t="s">
        <v>33</v>
      </c>
      <c r="L128" s="23">
        <v>6.27</v>
      </c>
      <c r="N128" s="158"/>
      <c r="O128" s="27"/>
      <c r="P128" s="27"/>
      <c r="Q128" s="27"/>
      <c r="R128" s="28"/>
      <c r="S128" s="29"/>
      <c r="T128" s="30"/>
      <c r="U128" s="30"/>
      <c r="V128" s="30"/>
      <c r="W128" s="30"/>
      <c r="X128" s="30"/>
    </row>
    <row r="129" spans="1:25" x14ac:dyDescent="0.2">
      <c r="A129" s="24"/>
      <c r="B129" s="25"/>
      <c r="C129" s="18"/>
      <c r="D129" s="50" t="s">
        <v>36</v>
      </c>
      <c r="E129" s="19" t="s">
        <v>83</v>
      </c>
      <c r="F129" s="20">
        <v>200</v>
      </c>
      <c r="G129" s="21">
        <v>0.24</v>
      </c>
      <c r="H129" s="21">
        <v>0.05</v>
      </c>
      <c r="I129" s="21">
        <v>13.85</v>
      </c>
      <c r="J129" s="21">
        <v>27.6</v>
      </c>
      <c r="K129" s="49" t="s">
        <v>89</v>
      </c>
      <c r="L129" s="23">
        <v>8.14</v>
      </c>
      <c r="N129" s="27"/>
      <c r="O129" s="27"/>
      <c r="P129" s="27"/>
      <c r="Q129" s="27"/>
      <c r="R129" s="28"/>
      <c r="S129" s="29"/>
      <c r="T129" s="30"/>
      <c r="U129" s="30"/>
      <c r="V129" s="30"/>
      <c r="W129" s="30"/>
      <c r="X129" s="30"/>
    </row>
    <row r="130" spans="1:25" x14ac:dyDescent="0.2">
      <c r="A130" s="24"/>
      <c r="B130" s="25"/>
      <c r="C130" s="18"/>
      <c r="D130" s="50" t="s">
        <v>63</v>
      </c>
      <c r="E130" s="19" t="s">
        <v>88</v>
      </c>
      <c r="F130" s="20">
        <v>15</v>
      </c>
      <c r="G130" s="21">
        <v>0.75</v>
      </c>
      <c r="H130" s="21">
        <v>1.35</v>
      </c>
      <c r="I130" s="21">
        <v>11.25</v>
      </c>
      <c r="J130" s="21">
        <v>60</v>
      </c>
      <c r="K130" s="22" t="s">
        <v>33</v>
      </c>
      <c r="L130" s="21">
        <v>18</v>
      </c>
      <c r="N130" s="27"/>
      <c r="O130" s="27"/>
      <c r="P130" s="27"/>
      <c r="Q130" s="27"/>
      <c r="R130" s="28"/>
      <c r="S130" s="29"/>
      <c r="T130" s="30"/>
      <c r="U130" s="30"/>
      <c r="V130" s="30"/>
      <c r="W130" s="30"/>
      <c r="X130" s="30"/>
    </row>
    <row r="131" spans="1:25" x14ac:dyDescent="0.2">
      <c r="A131" s="24"/>
      <c r="B131" s="25"/>
      <c r="C131" s="18"/>
      <c r="D131" s="159" t="s">
        <v>57</v>
      </c>
      <c r="E131" s="19" t="s">
        <v>58</v>
      </c>
      <c r="F131" s="20">
        <v>100</v>
      </c>
      <c r="G131" s="21">
        <v>2.5</v>
      </c>
      <c r="H131" s="21">
        <v>2.5</v>
      </c>
      <c r="I131" s="21">
        <v>11.5</v>
      </c>
      <c r="J131" s="21">
        <v>79</v>
      </c>
      <c r="K131" s="22" t="s">
        <v>33</v>
      </c>
      <c r="L131" s="23">
        <v>52</v>
      </c>
      <c r="N131" s="27"/>
      <c r="O131" s="27"/>
      <c r="P131" s="27"/>
      <c r="Q131" s="27"/>
      <c r="R131" s="28"/>
      <c r="S131" s="29"/>
      <c r="T131" s="30"/>
      <c r="U131" s="30"/>
      <c r="V131" s="30"/>
      <c r="W131" s="30"/>
      <c r="X131" s="30"/>
    </row>
    <row r="132" spans="1:25" x14ac:dyDescent="0.2">
      <c r="A132" s="34"/>
      <c r="B132" s="35"/>
      <c r="C132" s="57"/>
      <c r="D132" s="128" t="s">
        <v>41</v>
      </c>
      <c r="E132" s="38"/>
      <c r="F132" s="132">
        <f>SUM(F125:F131)</f>
        <v>600</v>
      </c>
      <c r="G132" s="131">
        <f>SUM(G125:G131)</f>
        <v>22.099999999999998</v>
      </c>
      <c r="H132" s="129">
        <f>SUM(H125:H131)</f>
        <v>24.980000000000004</v>
      </c>
      <c r="I132" s="129">
        <f>SUM(I125:I131)</f>
        <v>106.85999999999999</v>
      </c>
      <c r="J132" s="131">
        <f>SUM(J125:J131)</f>
        <v>716</v>
      </c>
      <c r="K132" s="130"/>
      <c r="L132" s="131">
        <f>SUM(L125:L131)</f>
        <v>172</v>
      </c>
      <c r="N132" s="27"/>
      <c r="O132" s="27"/>
      <c r="P132" s="27"/>
      <c r="Q132" s="27"/>
      <c r="R132" s="28"/>
      <c r="S132" s="29"/>
      <c r="T132" s="30"/>
      <c r="U132" s="30"/>
      <c r="V132" s="30"/>
      <c r="W132" s="30"/>
      <c r="X132" s="30"/>
    </row>
    <row r="133" spans="1:25" x14ac:dyDescent="0.2">
      <c r="A133" s="42"/>
      <c r="B133" s="43"/>
      <c r="C133" s="18"/>
      <c r="D133" s="50"/>
      <c r="E133" s="19"/>
      <c r="F133" s="20"/>
      <c r="G133" s="21"/>
      <c r="H133" s="21"/>
      <c r="I133" s="21"/>
      <c r="J133" s="21"/>
      <c r="K133" s="22"/>
      <c r="L133" s="23"/>
      <c r="N133" s="121"/>
      <c r="O133" s="27"/>
      <c r="P133" s="27"/>
      <c r="Q133" s="27"/>
      <c r="R133" s="28"/>
      <c r="S133" s="29"/>
      <c r="T133" s="30"/>
      <c r="U133" s="30"/>
      <c r="V133" s="30"/>
      <c r="W133" s="30"/>
      <c r="X133" s="30"/>
    </row>
    <row r="134" spans="1:25" x14ac:dyDescent="0.2">
      <c r="A134" s="24"/>
      <c r="B134" s="25"/>
      <c r="C134" s="18"/>
      <c r="D134" s="50"/>
      <c r="E134" s="19"/>
      <c r="F134" s="20"/>
      <c r="G134" s="21"/>
      <c r="H134" s="21"/>
      <c r="I134" s="21"/>
      <c r="J134" s="21"/>
      <c r="K134" s="49"/>
      <c r="L134" s="23"/>
      <c r="N134" s="121"/>
      <c r="O134" s="27"/>
      <c r="P134" s="27"/>
      <c r="Q134" s="27"/>
      <c r="R134" s="29"/>
      <c r="S134" s="29"/>
      <c r="T134" s="30"/>
      <c r="U134" s="30"/>
      <c r="V134" s="30"/>
      <c r="W134" s="30"/>
      <c r="X134" s="30"/>
    </row>
    <row r="135" spans="1:25" ht="15.75" x14ac:dyDescent="0.25">
      <c r="A135" s="24"/>
      <c r="B135" s="25"/>
      <c r="C135" s="18"/>
      <c r="D135" s="50"/>
      <c r="E135" s="19"/>
      <c r="F135" s="20"/>
      <c r="G135" s="21"/>
      <c r="H135" s="21"/>
      <c r="I135" s="21"/>
      <c r="J135" s="21"/>
      <c r="K135" s="22"/>
      <c r="L135" s="23"/>
      <c r="N135" s="123"/>
      <c r="O135" s="75"/>
      <c r="P135" s="75"/>
      <c r="Q135" s="75"/>
      <c r="R135" s="75"/>
      <c r="S135" s="124"/>
      <c r="T135" s="100"/>
      <c r="U135" s="100"/>
      <c r="V135" s="100"/>
      <c r="W135" s="100"/>
      <c r="X135" s="100"/>
    </row>
    <row r="136" spans="1:25" x14ac:dyDescent="0.2">
      <c r="A136" s="24"/>
      <c r="B136" s="25"/>
      <c r="C136" s="18"/>
      <c r="D136" s="50"/>
      <c r="E136" s="19"/>
      <c r="F136" s="118"/>
      <c r="G136" s="119"/>
      <c r="H136" s="119"/>
      <c r="I136" s="120"/>
      <c r="J136" s="21"/>
      <c r="K136" s="22"/>
      <c r="L136" s="23"/>
      <c r="O136" s="27"/>
      <c r="P136" s="27"/>
      <c r="Q136" s="27"/>
      <c r="R136" s="27"/>
      <c r="S136" s="28"/>
      <c r="T136" s="29"/>
      <c r="U136" s="30"/>
      <c r="V136" s="30"/>
      <c r="W136" s="30"/>
      <c r="X136" s="30"/>
      <c r="Y136" s="30"/>
    </row>
    <row r="137" spans="1:25" x14ac:dyDescent="0.2">
      <c r="A137" s="24"/>
      <c r="B137" s="25"/>
      <c r="C137" s="18"/>
      <c r="D137" s="50"/>
      <c r="E137" s="19"/>
      <c r="F137" s="20"/>
      <c r="G137" s="21"/>
      <c r="H137" s="21"/>
      <c r="I137" s="21"/>
      <c r="J137" s="21"/>
      <c r="K137" s="22"/>
      <c r="L137" s="23"/>
      <c r="O137" s="27"/>
      <c r="P137" s="27"/>
      <c r="Q137" s="27"/>
      <c r="R137" s="27"/>
      <c r="S137" s="28"/>
      <c r="T137" s="29"/>
      <c r="U137" s="30"/>
      <c r="V137" s="30"/>
      <c r="W137" s="30"/>
      <c r="X137" s="30"/>
      <c r="Y137" s="30"/>
    </row>
    <row r="138" spans="1:25" x14ac:dyDescent="0.2">
      <c r="A138" s="24"/>
      <c r="B138" s="25"/>
      <c r="C138" s="18"/>
      <c r="D138" s="50"/>
      <c r="E138" s="19"/>
      <c r="F138" s="20"/>
      <c r="G138" s="21"/>
      <c r="H138" s="21"/>
      <c r="I138" s="21"/>
      <c r="J138" s="21"/>
      <c r="K138" s="22"/>
      <c r="L138" s="23"/>
      <c r="O138" s="27"/>
      <c r="P138" s="27"/>
      <c r="Q138" s="27"/>
      <c r="R138" s="27"/>
      <c r="S138" s="28"/>
      <c r="T138" s="29"/>
      <c r="U138" s="30"/>
      <c r="V138" s="30"/>
      <c r="W138" s="30"/>
      <c r="X138" s="30"/>
      <c r="Y138" s="30"/>
    </row>
    <row r="139" spans="1:25" x14ac:dyDescent="0.2">
      <c r="A139" s="24"/>
      <c r="B139" s="25"/>
      <c r="C139" s="18"/>
      <c r="D139" s="48"/>
      <c r="E139" s="19"/>
      <c r="F139" s="20"/>
      <c r="G139" s="21"/>
      <c r="H139" s="21"/>
      <c r="I139" s="21"/>
      <c r="J139" s="21"/>
      <c r="K139" s="49"/>
      <c r="L139" s="23"/>
      <c r="O139" s="27"/>
      <c r="P139" s="27"/>
      <c r="Q139" s="27"/>
      <c r="R139" s="27"/>
      <c r="S139" s="28"/>
      <c r="T139" s="29"/>
      <c r="U139" s="30"/>
      <c r="V139" s="30"/>
      <c r="W139" s="30"/>
      <c r="X139" s="30"/>
      <c r="Y139" s="30"/>
    </row>
    <row r="140" spans="1:25" x14ac:dyDescent="0.2">
      <c r="A140" s="24"/>
      <c r="B140" s="25"/>
      <c r="C140" s="18"/>
      <c r="D140" s="48"/>
      <c r="E140" s="19"/>
      <c r="F140" s="20"/>
      <c r="G140" s="21"/>
      <c r="H140" s="21"/>
      <c r="I140" s="21"/>
      <c r="J140" s="21"/>
      <c r="K140" s="22"/>
      <c r="L140" s="23"/>
      <c r="O140" s="27"/>
      <c r="P140" s="27"/>
      <c r="Q140" s="27"/>
      <c r="R140" s="27"/>
      <c r="S140" s="28"/>
      <c r="T140" s="29"/>
      <c r="U140" s="30"/>
      <c r="V140" s="30"/>
      <c r="W140" s="30"/>
      <c r="X140" s="30"/>
      <c r="Y140" s="30"/>
    </row>
    <row r="141" spans="1:25" x14ac:dyDescent="0.2">
      <c r="A141" s="34"/>
      <c r="B141" s="35"/>
      <c r="C141" s="57"/>
      <c r="D141" s="128"/>
      <c r="E141" s="38"/>
      <c r="F141" s="129"/>
      <c r="G141" s="129"/>
      <c r="H141" s="129"/>
      <c r="I141" s="129"/>
      <c r="J141" s="129"/>
      <c r="K141" s="130"/>
      <c r="L141" s="129"/>
      <c r="O141" s="27"/>
      <c r="P141" s="27"/>
      <c r="Q141" s="27"/>
      <c r="R141" s="27"/>
      <c r="S141" s="28"/>
      <c r="T141" s="29"/>
      <c r="U141" s="30"/>
      <c r="V141" s="30"/>
      <c r="W141" s="30"/>
      <c r="X141" s="30"/>
      <c r="Y141" s="30"/>
    </row>
    <row r="142" spans="1:25" x14ac:dyDescent="0.2">
      <c r="A142" s="62">
        <f>A125</f>
        <v>2</v>
      </c>
      <c r="B142" s="63">
        <f>B125</f>
        <v>3</v>
      </c>
      <c r="C142" s="189" t="s">
        <v>42</v>
      </c>
      <c r="D142" s="190"/>
      <c r="E142" s="66"/>
      <c r="F142" s="127">
        <f>F132+F141</f>
        <v>600</v>
      </c>
      <c r="G142" s="106">
        <f>G132+G141</f>
        <v>22.099999999999998</v>
      </c>
      <c r="H142" s="127">
        <f>H132+H141</f>
        <v>24.980000000000004</v>
      </c>
      <c r="I142" s="127">
        <f>I132+I141</f>
        <v>106.85999999999999</v>
      </c>
      <c r="J142" s="106">
        <f>J132+J141</f>
        <v>716</v>
      </c>
      <c r="K142" s="127"/>
      <c r="L142" s="106">
        <f>L132+L141</f>
        <v>172</v>
      </c>
      <c r="O142" s="158"/>
      <c r="P142" s="27"/>
      <c r="Q142" s="27"/>
      <c r="R142" s="27"/>
      <c r="S142" s="28"/>
      <c r="T142" s="29"/>
      <c r="U142" s="30"/>
      <c r="V142" s="30"/>
      <c r="W142" s="30"/>
      <c r="X142" s="30"/>
    </row>
    <row r="143" spans="1:25" ht="15.75" x14ac:dyDescent="0.25">
      <c r="A143" s="16">
        <v>2</v>
      </c>
      <c r="B143" s="17">
        <v>4</v>
      </c>
      <c r="C143" s="18" t="s">
        <v>24</v>
      </c>
      <c r="D143" s="48" t="s">
        <v>48</v>
      </c>
      <c r="E143" s="19" t="s">
        <v>90</v>
      </c>
      <c r="F143" s="20">
        <v>180</v>
      </c>
      <c r="G143" s="21">
        <v>6.6</v>
      </c>
      <c r="H143" s="21">
        <v>4.7</v>
      </c>
      <c r="I143" s="21">
        <v>40</v>
      </c>
      <c r="J143" s="21">
        <v>233</v>
      </c>
      <c r="K143" s="22" t="s">
        <v>93</v>
      </c>
      <c r="L143" s="23">
        <v>27.43</v>
      </c>
      <c r="O143" s="108"/>
      <c r="P143" s="27"/>
      <c r="Q143" s="27"/>
      <c r="R143" s="27"/>
      <c r="S143" s="28"/>
      <c r="T143" s="109"/>
      <c r="U143" s="27"/>
      <c r="V143" s="27"/>
      <c r="W143" s="27"/>
      <c r="X143" s="27"/>
    </row>
    <row r="144" spans="1:25" x14ac:dyDescent="0.2">
      <c r="A144" s="24"/>
      <c r="B144" s="25"/>
      <c r="C144" s="18"/>
      <c r="D144" s="50" t="s">
        <v>54</v>
      </c>
      <c r="E144" s="19" t="s">
        <v>91</v>
      </c>
      <c r="F144" s="20">
        <v>100</v>
      </c>
      <c r="G144" s="21">
        <v>25.48</v>
      </c>
      <c r="H144" s="21">
        <v>25.84</v>
      </c>
      <c r="I144" s="21">
        <v>0</v>
      </c>
      <c r="J144" s="21">
        <v>333.2</v>
      </c>
      <c r="K144" s="49" t="s">
        <v>94</v>
      </c>
      <c r="L144" s="23">
        <v>112.28</v>
      </c>
      <c r="O144" s="188"/>
      <c r="P144" s="188"/>
      <c r="Q144" s="188"/>
      <c r="R144" s="188"/>
      <c r="S144" s="28"/>
      <c r="T144" s="191"/>
      <c r="U144" s="188"/>
      <c r="V144" s="188"/>
      <c r="W144" s="188"/>
      <c r="X144" s="188"/>
    </row>
    <row r="145" spans="1:25" x14ac:dyDescent="0.2">
      <c r="A145" s="24"/>
      <c r="B145" s="25"/>
      <c r="C145" s="18"/>
      <c r="D145" s="48" t="s">
        <v>31</v>
      </c>
      <c r="E145" s="19" t="s">
        <v>32</v>
      </c>
      <c r="F145" s="20">
        <v>30</v>
      </c>
      <c r="G145" s="21">
        <v>2.1</v>
      </c>
      <c r="H145" s="21">
        <v>0.3</v>
      </c>
      <c r="I145" s="21">
        <v>14.7</v>
      </c>
      <c r="J145" s="21">
        <v>70.5</v>
      </c>
      <c r="K145" s="160" t="s">
        <v>33</v>
      </c>
      <c r="L145" s="23">
        <v>6.27</v>
      </c>
      <c r="O145" s="188"/>
      <c r="P145" s="188"/>
      <c r="Q145" s="188"/>
      <c r="R145" s="188"/>
      <c r="S145" s="28"/>
      <c r="T145" s="191"/>
      <c r="U145" s="111"/>
      <c r="V145" s="111"/>
      <c r="W145" s="111"/>
      <c r="X145" s="188"/>
    </row>
    <row r="146" spans="1:25" ht="15.75" x14ac:dyDescent="0.25">
      <c r="A146" s="24"/>
      <c r="B146" s="25"/>
      <c r="C146" s="18"/>
      <c r="D146" s="50" t="s">
        <v>34</v>
      </c>
      <c r="E146" s="19" t="s">
        <v>35</v>
      </c>
      <c r="F146" s="20">
        <v>27</v>
      </c>
      <c r="G146" s="21">
        <v>2.0699999999999998</v>
      </c>
      <c r="H146" s="21">
        <v>0.27</v>
      </c>
      <c r="I146" s="21">
        <v>13.77</v>
      </c>
      <c r="J146" s="21">
        <v>66.02</v>
      </c>
      <c r="K146" s="22" t="s">
        <v>33</v>
      </c>
      <c r="L146" s="23">
        <v>5.58</v>
      </c>
      <c r="O146" s="187"/>
      <c r="P146" s="187"/>
      <c r="Q146" s="187"/>
      <c r="R146" s="187"/>
      <c r="S146" s="28"/>
      <c r="T146" s="88"/>
      <c r="U146" s="28"/>
      <c r="V146" s="28"/>
      <c r="W146" s="28"/>
      <c r="X146" s="28"/>
    </row>
    <row r="147" spans="1:25" ht="14.25" x14ac:dyDescent="0.2">
      <c r="A147" s="24"/>
      <c r="B147" s="25"/>
      <c r="C147" s="18"/>
      <c r="D147" s="50" t="s">
        <v>36</v>
      </c>
      <c r="E147" s="19" t="s">
        <v>37</v>
      </c>
      <c r="F147" s="20">
        <v>200</v>
      </c>
      <c r="G147" s="21">
        <v>0.39</v>
      </c>
      <c r="H147" s="21">
        <v>0.1</v>
      </c>
      <c r="I147" s="21">
        <v>7.07</v>
      </c>
      <c r="J147" s="21">
        <v>26.8</v>
      </c>
      <c r="K147" s="49" t="s">
        <v>86</v>
      </c>
      <c r="L147" s="23">
        <v>4.54</v>
      </c>
      <c r="O147" s="157"/>
      <c r="P147" s="28"/>
      <c r="Q147" s="28"/>
      <c r="R147" s="28"/>
      <c r="S147" s="28"/>
      <c r="T147" s="29"/>
      <c r="U147" s="28"/>
      <c r="V147" s="28"/>
      <c r="W147" s="28"/>
      <c r="X147" s="28"/>
      <c r="Y147" s="28"/>
    </row>
    <row r="148" spans="1:25" x14ac:dyDescent="0.2">
      <c r="A148" s="24"/>
      <c r="B148" s="25"/>
      <c r="C148" s="18"/>
      <c r="D148" s="50" t="s">
        <v>63</v>
      </c>
      <c r="E148" s="19" t="s">
        <v>92</v>
      </c>
      <c r="F148" s="20">
        <v>50</v>
      </c>
      <c r="G148" s="21">
        <v>5.36</v>
      </c>
      <c r="H148" s="21">
        <v>2.75</v>
      </c>
      <c r="I148" s="21">
        <v>35.6</v>
      </c>
      <c r="J148" s="21">
        <v>189.4</v>
      </c>
      <c r="K148" s="160" t="s">
        <v>33</v>
      </c>
      <c r="L148" s="56">
        <v>15.9</v>
      </c>
      <c r="O148" s="27"/>
      <c r="P148" s="27"/>
      <c r="Q148" s="27"/>
      <c r="R148" s="27"/>
      <c r="S148" s="28"/>
      <c r="T148" s="29"/>
      <c r="U148" s="30"/>
      <c r="V148" s="30"/>
      <c r="W148" s="30"/>
      <c r="X148" s="30"/>
      <c r="Y148" s="30"/>
    </row>
    <row r="149" spans="1:25" x14ac:dyDescent="0.2">
      <c r="A149" s="34"/>
      <c r="B149" s="35"/>
      <c r="C149" s="57"/>
      <c r="D149" s="128" t="s">
        <v>41</v>
      </c>
      <c r="E149" s="38"/>
      <c r="F149" s="129">
        <f>SUM(F143:F148)</f>
        <v>587</v>
      </c>
      <c r="G149" s="131">
        <f>SUM(G143:G148)</f>
        <v>42</v>
      </c>
      <c r="H149" s="129">
        <f>SUM(H143:H148)</f>
        <v>33.96</v>
      </c>
      <c r="I149" s="129">
        <f>SUM(I143:I148)</f>
        <v>111.13999999999999</v>
      </c>
      <c r="J149" s="147">
        <f>SUM(J143:J148)</f>
        <v>918.92</v>
      </c>
      <c r="K149" s="148"/>
      <c r="L149" s="161">
        <f>SUM(L143:L148)</f>
        <v>172.00000000000003</v>
      </c>
      <c r="O149" s="27"/>
      <c r="P149" s="27"/>
      <c r="Q149" s="27"/>
      <c r="R149" s="27"/>
      <c r="S149" s="28"/>
      <c r="T149" s="29"/>
      <c r="U149" s="30"/>
      <c r="V149" s="30"/>
      <c r="W149" s="30"/>
      <c r="X149" s="30"/>
      <c r="Y149" s="30"/>
    </row>
    <row r="150" spans="1:25" x14ac:dyDescent="0.2">
      <c r="A150" s="42"/>
      <c r="B150" s="43"/>
      <c r="C150" s="18"/>
      <c r="D150" s="50"/>
      <c r="E150" s="19"/>
      <c r="F150" s="20"/>
      <c r="G150" s="21"/>
      <c r="H150" s="21"/>
      <c r="I150" s="21"/>
      <c r="J150" s="21"/>
      <c r="K150" s="110"/>
      <c r="L150" s="23"/>
      <c r="O150" s="27"/>
      <c r="P150" s="27"/>
      <c r="Q150" s="27"/>
      <c r="R150" s="27"/>
      <c r="S150" s="28"/>
      <c r="T150" s="29"/>
      <c r="U150" s="30"/>
      <c r="V150" s="30"/>
      <c r="W150" s="30"/>
      <c r="X150" s="30"/>
      <c r="Y150" s="30"/>
    </row>
    <row r="151" spans="1:25" x14ac:dyDescent="0.2">
      <c r="A151" s="24"/>
      <c r="B151" s="25"/>
      <c r="C151" s="18"/>
      <c r="D151" s="50"/>
      <c r="E151" s="19"/>
      <c r="F151" s="118"/>
      <c r="G151" s="119"/>
      <c r="H151" s="119"/>
      <c r="I151" s="119"/>
      <c r="J151" s="119"/>
      <c r="K151" s="49"/>
      <c r="L151" s="23"/>
      <c r="O151" s="27"/>
      <c r="P151" s="27"/>
      <c r="Q151" s="27"/>
      <c r="R151" s="27"/>
      <c r="S151" s="28"/>
      <c r="T151" s="29"/>
      <c r="U151" s="30"/>
      <c r="V151" s="30"/>
      <c r="W151" s="30"/>
      <c r="X151" s="30"/>
      <c r="Y151" s="30"/>
    </row>
    <row r="152" spans="1:25" x14ac:dyDescent="0.2">
      <c r="A152" s="24"/>
      <c r="B152" s="25"/>
      <c r="C152" s="18"/>
      <c r="D152" s="50"/>
      <c r="E152" s="19"/>
      <c r="F152" s="118"/>
      <c r="G152" s="119"/>
      <c r="H152" s="119"/>
      <c r="I152" s="120"/>
      <c r="J152" s="21"/>
      <c r="K152" s="22"/>
      <c r="L152" s="23"/>
      <c r="O152" s="27"/>
      <c r="P152" s="27"/>
      <c r="Q152" s="27"/>
      <c r="R152" s="27"/>
      <c r="S152" s="28"/>
      <c r="T152" s="29"/>
      <c r="U152" s="30"/>
      <c r="V152" s="30"/>
      <c r="W152" s="30"/>
      <c r="X152" s="30"/>
      <c r="Y152" s="30"/>
    </row>
    <row r="153" spans="1:25" ht="15.75" x14ac:dyDescent="0.25">
      <c r="A153" s="24"/>
      <c r="B153" s="25"/>
      <c r="C153" s="18"/>
      <c r="D153" s="50"/>
      <c r="E153" s="19"/>
      <c r="F153" s="118"/>
      <c r="G153" s="119"/>
      <c r="H153" s="119"/>
      <c r="I153" s="120"/>
      <c r="J153" s="21"/>
      <c r="K153" s="22"/>
      <c r="L153" s="23"/>
      <c r="O153" s="123"/>
      <c r="P153" s="75"/>
      <c r="Q153" s="75"/>
      <c r="R153" s="75"/>
      <c r="S153" s="75"/>
      <c r="T153" s="124"/>
      <c r="U153" s="100"/>
      <c r="V153" s="100"/>
      <c r="W153" s="100"/>
      <c r="X153" s="100"/>
      <c r="Y153" s="100"/>
    </row>
    <row r="154" spans="1:25" ht="15.75" x14ac:dyDescent="0.25">
      <c r="A154" s="24"/>
      <c r="B154" s="25"/>
      <c r="C154" s="18"/>
      <c r="D154" s="50"/>
      <c r="E154" s="19"/>
      <c r="F154" s="20"/>
      <c r="G154" s="21"/>
      <c r="H154" s="21"/>
      <c r="I154" s="21"/>
      <c r="J154" s="21"/>
      <c r="K154" s="22"/>
      <c r="L154" s="23"/>
      <c r="O154" s="187"/>
      <c r="P154" s="187"/>
      <c r="Q154" s="187"/>
      <c r="R154" s="187"/>
      <c r="S154" s="28"/>
      <c r="T154" s="99"/>
      <c r="U154" s="100"/>
      <c r="V154" s="100"/>
      <c r="W154" s="100"/>
      <c r="X154" s="100"/>
    </row>
    <row r="155" spans="1:25" x14ac:dyDescent="0.2">
      <c r="A155" s="24"/>
      <c r="B155" s="25"/>
      <c r="C155" s="18"/>
      <c r="D155" s="50"/>
      <c r="E155" s="19"/>
      <c r="F155" s="20"/>
      <c r="G155" s="21"/>
      <c r="H155" s="21"/>
      <c r="I155" s="21"/>
      <c r="J155" s="21"/>
      <c r="K155" s="22"/>
      <c r="L155" s="23"/>
      <c r="O155" s="47"/>
      <c r="P155" s="27"/>
      <c r="Q155" s="27"/>
      <c r="R155" s="27"/>
      <c r="S155" s="28"/>
      <c r="T155" s="31"/>
      <c r="U155" s="32"/>
      <c r="V155" s="32"/>
      <c r="W155" s="32"/>
      <c r="X155" s="30"/>
    </row>
    <row r="156" spans="1:25" ht="14.25" x14ac:dyDescent="0.2">
      <c r="A156" s="24"/>
      <c r="B156" s="25"/>
      <c r="C156" s="18"/>
      <c r="D156" s="50"/>
      <c r="E156" s="19"/>
      <c r="F156" s="20"/>
      <c r="G156" s="21"/>
      <c r="H156" s="21"/>
      <c r="I156" s="21"/>
      <c r="J156" s="21"/>
      <c r="K156" s="49"/>
      <c r="L156" s="23"/>
      <c r="O156" s="157"/>
      <c r="P156" s="28"/>
      <c r="Q156" s="28"/>
      <c r="R156" s="28"/>
      <c r="S156" s="28"/>
      <c r="T156" s="29"/>
      <c r="U156" s="28"/>
      <c r="V156" s="28"/>
      <c r="W156" s="28"/>
      <c r="X156" s="28"/>
      <c r="Y156" s="28"/>
    </row>
    <row r="157" spans="1:25" ht="14.25" x14ac:dyDescent="0.2">
      <c r="A157" s="24"/>
      <c r="B157" s="25"/>
      <c r="C157" s="18"/>
      <c r="D157" s="48"/>
      <c r="E157" s="113"/>
      <c r="F157" s="53"/>
      <c r="G157" s="54"/>
      <c r="H157" s="54"/>
      <c r="I157" s="54"/>
      <c r="J157" s="54"/>
      <c r="K157" s="122"/>
      <c r="L157" s="56"/>
      <c r="O157" s="157"/>
      <c r="P157" s="28"/>
      <c r="Q157" s="28"/>
      <c r="R157" s="28"/>
      <c r="S157" s="28"/>
      <c r="T157" s="29"/>
      <c r="U157" s="28"/>
      <c r="V157" s="28"/>
      <c r="W157" s="28"/>
      <c r="X157" s="28"/>
      <c r="Y157" s="28"/>
    </row>
    <row r="158" spans="1:25" x14ac:dyDescent="0.2">
      <c r="A158" s="24"/>
      <c r="B158" s="25"/>
      <c r="C158" s="18"/>
      <c r="D158" s="52"/>
      <c r="E158" s="98"/>
      <c r="F158" s="137"/>
      <c r="G158" s="138"/>
      <c r="H158" s="138"/>
      <c r="I158" s="138"/>
      <c r="J158" s="138"/>
      <c r="K158" s="137"/>
      <c r="L158" s="138"/>
      <c r="O158" s="47"/>
      <c r="P158" s="28"/>
      <c r="Q158" s="28"/>
      <c r="R158" s="28"/>
      <c r="S158" s="28"/>
      <c r="T158" s="29"/>
      <c r="U158" s="30"/>
      <c r="V158" s="30"/>
      <c r="W158" s="30"/>
      <c r="X158" s="30"/>
      <c r="Y158" s="30"/>
    </row>
    <row r="159" spans="1:25" x14ac:dyDescent="0.2">
      <c r="A159" s="34"/>
      <c r="B159" s="35"/>
      <c r="C159" s="57"/>
      <c r="D159" s="58"/>
      <c r="E159" s="59"/>
      <c r="F159" s="129"/>
      <c r="G159" s="129"/>
      <c r="H159" s="129"/>
      <c r="I159" s="129"/>
      <c r="J159" s="129"/>
      <c r="K159" s="130"/>
      <c r="L159" s="129"/>
      <c r="O159" s="27"/>
      <c r="P159" s="27"/>
      <c r="Q159" s="27"/>
      <c r="R159" s="27"/>
      <c r="S159" s="28"/>
      <c r="T159" s="29"/>
      <c r="U159" s="30"/>
      <c r="V159" s="30"/>
      <c r="W159" s="30"/>
      <c r="X159" s="30"/>
      <c r="Y159" s="30"/>
    </row>
    <row r="160" spans="1:25" x14ac:dyDescent="0.2">
      <c r="A160" s="62">
        <f>A143</f>
        <v>2</v>
      </c>
      <c r="B160" s="63">
        <f>B143</f>
        <v>4</v>
      </c>
      <c r="C160" s="189" t="s">
        <v>42</v>
      </c>
      <c r="D160" s="190"/>
      <c r="E160" s="66"/>
      <c r="F160" s="127">
        <f>F149+F159</f>
        <v>587</v>
      </c>
      <c r="G160" s="106">
        <f>G149+G159</f>
        <v>42</v>
      </c>
      <c r="H160" s="127">
        <f>H149+H159</f>
        <v>33.96</v>
      </c>
      <c r="I160" s="127">
        <f>I149+I159</f>
        <v>111.13999999999999</v>
      </c>
      <c r="J160" s="127">
        <f>J149+J159</f>
        <v>918.92</v>
      </c>
      <c r="K160" s="127"/>
      <c r="L160" s="106">
        <f>L149+L159</f>
        <v>172.00000000000003</v>
      </c>
      <c r="O160" s="27"/>
      <c r="P160" s="27"/>
      <c r="Q160" s="27"/>
      <c r="R160" s="27"/>
      <c r="S160" s="28"/>
      <c r="T160" s="29"/>
      <c r="U160" s="30"/>
      <c r="V160" s="30"/>
      <c r="W160" s="30"/>
      <c r="X160" s="30"/>
      <c r="Y160" s="30"/>
    </row>
    <row r="161" spans="1:25" x14ac:dyDescent="0.2">
      <c r="A161" s="16">
        <v>2</v>
      </c>
      <c r="B161" s="17">
        <v>5</v>
      </c>
      <c r="C161" s="18" t="s">
        <v>24</v>
      </c>
      <c r="D161" s="50" t="s">
        <v>48</v>
      </c>
      <c r="E161" s="19" t="s">
        <v>101</v>
      </c>
      <c r="F161" s="20">
        <v>180</v>
      </c>
      <c r="G161" s="21">
        <v>10.199999999999999</v>
      </c>
      <c r="H161" s="21">
        <v>7.1</v>
      </c>
      <c r="I161" s="21">
        <v>44.3</v>
      </c>
      <c r="J161" s="21">
        <v>286</v>
      </c>
      <c r="K161" s="22" t="s">
        <v>98</v>
      </c>
      <c r="L161" s="23">
        <v>33.14</v>
      </c>
      <c r="O161" s="27"/>
      <c r="P161" s="27"/>
      <c r="Q161" s="27"/>
      <c r="R161" s="27"/>
      <c r="S161" s="28"/>
      <c r="T161" s="29"/>
      <c r="U161" s="30"/>
      <c r="V161" s="30"/>
      <c r="W161" s="30"/>
      <c r="X161" s="30"/>
      <c r="Y161" s="30"/>
    </row>
    <row r="162" spans="1:25" x14ac:dyDescent="0.2">
      <c r="A162" s="24"/>
      <c r="B162" s="25"/>
      <c r="C162" s="18"/>
      <c r="D162" s="183" t="s">
        <v>51</v>
      </c>
      <c r="E162" s="182" t="s">
        <v>102</v>
      </c>
      <c r="F162" s="20">
        <v>10</v>
      </c>
      <c r="G162" s="21">
        <v>0.08</v>
      </c>
      <c r="H162" s="21">
        <v>0.01</v>
      </c>
      <c r="I162" s="21">
        <v>0.17</v>
      </c>
      <c r="J162" s="21">
        <v>1</v>
      </c>
      <c r="K162" s="22"/>
      <c r="L162" s="23">
        <v>6.41</v>
      </c>
      <c r="O162" s="27"/>
      <c r="P162" s="27"/>
      <c r="Q162" s="27"/>
      <c r="R162" s="27"/>
      <c r="S162" s="28"/>
      <c r="T162" s="29"/>
      <c r="U162" s="30"/>
      <c r="V162" s="30"/>
      <c r="W162" s="30"/>
      <c r="X162" s="30"/>
      <c r="Y162" s="30"/>
    </row>
    <row r="163" spans="1:25" x14ac:dyDescent="0.2">
      <c r="A163" s="24"/>
      <c r="B163" s="25"/>
      <c r="C163" s="18"/>
      <c r="D163" s="52" t="s">
        <v>54</v>
      </c>
      <c r="E163" s="19" t="s">
        <v>69</v>
      </c>
      <c r="F163" s="20">
        <v>100</v>
      </c>
      <c r="G163" s="21">
        <v>20.5</v>
      </c>
      <c r="H163" s="21">
        <v>4.4000000000000004</v>
      </c>
      <c r="I163" s="21">
        <v>3</v>
      </c>
      <c r="J163" s="21">
        <v>133</v>
      </c>
      <c r="K163" s="22" t="s">
        <v>99</v>
      </c>
      <c r="L163" s="23">
        <v>87.69</v>
      </c>
      <c r="O163" s="27"/>
      <c r="P163" s="27"/>
      <c r="Q163" s="27"/>
      <c r="R163" s="27"/>
      <c r="S163" s="28"/>
      <c r="T163" s="29"/>
      <c r="U163" s="30"/>
      <c r="V163" s="30"/>
      <c r="W163" s="30"/>
      <c r="X163" s="30"/>
      <c r="Y163" s="30"/>
    </row>
    <row r="164" spans="1:25" x14ac:dyDescent="0.2">
      <c r="A164" s="24"/>
      <c r="B164" s="25"/>
      <c r="C164" s="18"/>
      <c r="D164" s="183" t="s">
        <v>96</v>
      </c>
      <c r="E164" s="182" t="s">
        <v>95</v>
      </c>
      <c r="F164" s="20">
        <v>10</v>
      </c>
      <c r="G164" s="21">
        <v>0.06</v>
      </c>
      <c r="H164" s="21">
        <v>7.26</v>
      </c>
      <c r="I164" s="21">
        <v>0.08</v>
      </c>
      <c r="J164" s="21">
        <v>65.89</v>
      </c>
      <c r="K164" s="22" t="s">
        <v>100</v>
      </c>
      <c r="L164" s="23">
        <v>24.5</v>
      </c>
      <c r="O164" s="27"/>
      <c r="P164" s="27"/>
      <c r="Q164" s="27"/>
      <c r="R164" s="27"/>
      <c r="S164" s="28"/>
      <c r="T164" s="29"/>
      <c r="U164" s="30"/>
      <c r="V164" s="30"/>
      <c r="W164" s="30"/>
      <c r="X164" s="30"/>
      <c r="Y164" s="30"/>
    </row>
    <row r="165" spans="1:25" x14ac:dyDescent="0.2">
      <c r="A165" s="24"/>
      <c r="B165" s="25"/>
      <c r="C165" s="18"/>
      <c r="D165" s="48" t="s">
        <v>31</v>
      </c>
      <c r="E165" s="19" t="s">
        <v>32</v>
      </c>
      <c r="F165" s="20">
        <v>32</v>
      </c>
      <c r="G165" s="21">
        <v>2.2400000000000002</v>
      </c>
      <c r="H165" s="21">
        <v>0.32</v>
      </c>
      <c r="I165" s="21">
        <v>15.68</v>
      </c>
      <c r="J165" s="21">
        <v>75.2</v>
      </c>
      <c r="K165" s="49" t="s">
        <v>33</v>
      </c>
      <c r="L165" s="23">
        <v>6.62</v>
      </c>
      <c r="O165" s="27"/>
      <c r="P165" s="27"/>
      <c r="Q165" s="27"/>
      <c r="R165" s="27"/>
      <c r="S165" s="28"/>
      <c r="T165" s="29"/>
      <c r="U165" s="30"/>
      <c r="V165" s="30"/>
      <c r="W165" s="30"/>
      <c r="X165" s="30"/>
      <c r="Y165" s="30"/>
    </row>
    <row r="166" spans="1:25" x14ac:dyDescent="0.2">
      <c r="A166" s="24"/>
      <c r="B166" s="25"/>
      <c r="C166" s="18"/>
      <c r="D166" s="50" t="s">
        <v>97</v>
      </c>
      <c r="E166" s="19" t="s">
        <v>56</v>
      </c>
      <c r="F166" s="20">
        <v>20</v>
      </c>
      <c r="G166" s="21">
        <v>1.6</v>
      </c>
      <c r="H166" s="21">
        <v>0.7</v>
      </c>
      <c r="I166" s="21">
        <v>15.7</v>
      </c>
      <c r="J166" s="21">
        <v>52.6</v>
      </c>
      <c r="K166" s="49" t="s">
        <v>33</v>
      </c>
      <c r="L166" s="23">
        <v>9.1</v>
      </c>
      <c r="O166" s="27"/>
      <c r="P166" s="27"/>
      <c r="Q166" s="27"/>
      <c r="R166" s="27"/>
      <c r="S166" s="28"/>
      <c r="T166" s="29"/>
      <c r="U166" s="30"/>
      <c r="V166" s="30"/>
      <c r="W166" s="30"/>
      <c r="X166" s="30"/>
      <c r="Y166" s="30"/>
    </row>
    <row r="167" spans="1:25" ht="15.75" x14ac:dyDescent="0.25">
      <c r="A167" s="24"/>
      <c r="B167" s="25"/>
      <c r="C167" s="18"/>
      <c r="D167" s="50" t="s">
        <v>36</v>
      </c>
      <c r="E167" s="19" t="s">
        <v>37</v>
      </c>
      <c r="F167" s="20">
        <v>200</v>
      </c>
      <c r="G167" s="21">
        <v>0.39</v>
      </c>
      <c r="H167" s="21">
        <v>0.1</v>
      </c>
      <c r="I167" s="21">
        <v>7.07</v>
      </c>
      <c r="J167" s="33">
        <v>26.8</v>
      </c>
      <c r="K167" s="22" t="s">
        <v>86</v>
      </c>
      <c r="L167" s="23">
        <v>4.54</v>
      </c>
      <c r="O167" s="123"/>
      <c r="P167" s="75"/>
      <c r="Q167" s="75"/>
      <c r="R167" s="75"/>
      <c r="S167" s="75"/>
      <c r="T167" s="124"/>
      <c r="U167" s="100"/>
      <c r="V167" s="100"/>
      <c r="W167" s="100"/>
      <c r="X167" s="100"/>
      <c r="Y167" s="100"/>
    </row>
    <row r="168" spans="1:25" ht="15.75" customHeight="1" x14ac:dyDescent="0.25">
      <c r="A168" s="34"/>
      <c r="B168" s="35"/>
      <c r="C168" s="57"/>
      <c r="D168" s="128" t="s">
        <v>41</v>
      </c>
      <c r="E168" s="38"/>
      <c r="F168" s="39">
        <f>SUM(F161:F167)</f>
        <v>552</v>
      </c>
      <c r="G168" s="40">
        <f>SUM(G161:G167)</f>
        <v>35.07</v>
      </c>
      <c r="H168" s="40">
        <f>SUM(H161:H167)</f>
        <v>19.89</v>
      </c>
      <c r="I168" s="40">
        <f>SUM(I161:I167)</f>
        <v>86</v>
      </c>
      <c r="J168" s="40">
        <f>SUM(J161:J167)</f>
        <v>640.49</v>
      </c>
      <c r="K168" s="41"/>
      <c r="L168" s="40">
        <f>SUM(L161:L167)</f>
        <v>172</v>
      </c>
      <c r="O168" s="123"/>
      <c r="P168" s="75"/>
      <c r="Q168" s="75"/>
      <c r="R168" s="75"/>
      <c r="S168" s="75"/>
      <c r="T168" s="124"/>
      <c r="U168" s="100"/>
      <c r="V168" s="100"/>
      <c r="W168" s="100"/>
      <c r="X168" s="100"/>
      <c r="Y168" s="100"/>
    </row>
    <row r="169" spans="1:25" x14ac:dyDescent="0.2">
      <c r="A169" s="42"/>
      <c r="B169" s="43"/>
      <c r="C169" s="18"/>
      <c r="D169" s="50"/>
      <c r="E169" s="107"/>
      <c r="F169" s="118"/>
      <c r="G169" s="119"/>
      <c r="H169" s="119"/>
      <c r="I169" s="120"/>
      <c r="J169" s="21"/>
      <c r="K169" s="49"/>
      <c r="L169" s="23"/>
      <c r="O169" s="27"/>
      <c r="P169" s="27"/>
      <c r="Q169" s="27"/>
      <c r="R169" s="27"/>
      <c r="S169" s="28"/>
      <c r="T169" s="29"/>
      <c r="U169" s="30"/>
      <c r="V169" s="30"/>
      <c r="W169" s="30"/>
      <c r="X169" s="30"/>
    </row>
    <row r="170" spans="1:25" x14ac:dyDescent="0.2">
      <c r="A170" s="24"/>
      <c r="B170" s="25"/>
      <c r="C170" s="18"/>
      <c r="D170" s="50"/>
      <c r="E170" s="19"/>
      <c r="F170" s="20"/>
      <c r="G170" s="21"/>
      <c r="H170" s="21"/>
      <c r="I170" s="21"/>
      <c r="J170" s="21"/>
      <c r="K170" s="49"/>
      <c r="L170" s="23"/>
      <c r="O170" s="27"/>
      <c r="P170" s="27"/>
      <c r="Q170" s="27"/>
      <c r="R170" s="27"/>
      <c r="S170" s="28"/>
      <c r="T170" s="29"/>
      <c r="U170" s="30"/>
      <c r="V170" s="30"/>
      <c r="W170" s="30"/>
      <c r="X170" s="30"/>
    </row>
    <row r="171" spans="1:25" x14ac:dyDescent="0.2">
      <c r="A171" s="24"/>
      <c r="B171" s="25"/>
      <c r="C171" s="18"/>
      <c r="D171" s="50"/>
      <c r="E171" s="19"/>
      <c r="F171" s="118"/>
      <c r="G171" s="119"/>
      <c r="H171" s="119"/>
      <c r="I171" s="120"/>
      <c r="J171" s="21"/>
      <c r="K171" s="49"/>
      <c r="L171" s="23"/>
      <c r="O171" s="27"/>
      <c r="P171" s="27"/>
      <c r="Q171" s="27"/>
      <c r="R171" s="27"/>
      <c r="S171" s="28"/>
      <c r="T171" s="29"/>
      <c r="U171" s="30"/>
      <c r="V171" s="30"/>
      <c r="W171" s="30"/>
      <c r="X171" s="30"/>
    </row>
    <row r="172" spans="1:25" x14ac:dyDescent="0.2">
      <c r="A172" s="24"/>
      <c r="B172" s="25"/>
      <c r="C172" s="18"/>
      <c r="D172" s="50"/>
      <c r="E172" s="19"/>
      <c r="F172" s="20"/>
      <c r="G172" s="21"/>
      <c r="H172" s="21"/>
      <c r="I172" s="21"/>
      <c r="J172" s="21"/>
      <c r="K172" s="22"/>
      <c r="L172" s="23"/>
      <c r="O172" s="121"/>
      <c r="P172" s="27"/>
      <c r="Q172" s="27"/>
      <c r="R172" s="27"/>
      <c r="S172" s="28"/>
      <c r="T172" s="29"/>
      <c r="U172" s="30"/>
      <c r="V172" s="30"/>
      <c r="W172" s="30"/>
      <c r="X172" s="30"/>
    </row>
    <row r="173" spans="1:25" x14ac:dyDescent="0.2">
      <c r="A173" s="24"/>
      <c r="B173" s="25"/>
      <c r="C173" s="18"/>
      <c r="D173" s="50"/>
      <c r="E173" s="19"/>
      <c r="F173" s="20"/>
      <c r="G173" s="21"/>
      <c r="H173" s="21"/>
      <c r="I173" s="21"/>
      <c r="J173" s="21"/>
      <c r="K173" s="22"/>
      <c r="L173" s="23"/>
      <c r="O173" s="121"/>
      <c r="P173" s="27"/>
      <c r="Q173" s="27"/>
      <c r="R173" s="27"/>
      <c r="S173" s="28"/>
      <c r="T173" s="29"/>
      <c r="U173" s="30"/>
      <c r="V173" s="30"/>
      <c r="W173" s="30"/>
      <c r="X173" s="30"/>
    </row>
    <row r="174" spans="1:25" x14ac:dyDescent="0.2">
      <c r="A174" s="24"/>
      <c r="B174" s="25"/>
      <c r="C174" s="18"/>
      <c r="D174" s="50"/>
      <c r="E174" s="19"/>
      <c r="F174" s="20"/>
      <c r="G174" s="21"/>
      <c r="H174" s="21"/>
      <c r="I174" s="21"/>
      <c r="J174" s="21"/>
      <c r="K174" s="49"/>
      <c r="L174" s="23"/>
      <c r="O174" s="27"/>
      <c r="P174" s="27"/>
      <c r="Q174" s="27"/>
      <c r="R174" s="27"/>
      <c r="S174" s="28"/>
      <c r="T174" s="29"/>
      <c r="U174" s="30"/>
      <c r="V174" s="30"/>
      <c r="W174" s="30"/>
      <c r="X174" s="30"/>
    </row>
    <row r="175" spans="1:25" ht="13.5" x14ac:dyDescent="0.25">
      <c r="A175" s="24"/>
      <c r="B175" s="25"/>
      <c r="C175" s="18"/>
      <c r="D175" s="50"/>
      <c r="E175" s="19"/>
      <c r="F175" s="20"/>
      <c r="G175" s="21"/>
      <c r="H175" s="21"/>
      <c r="I175" s="21"/>
      <c r="J175" s="21"/>
      <c r="K175" s="22"/>
      <c r="L175" s="23"/>
      <c r="O175" s="75"/>
      <c r="P175" s="75"/>
      <c r="Q175" s="75"/>
      <c r="R175" s="75"/>
      <c r="S175" s="28"/>
      <c r="T175" s="97"/>
      <c r="U175" s="46"/>
      <c r="V175" s="46"/>
      <c r="W175" s="46"/>
      <c r="X175" s="46"/>
    </row>
    <row r="176" spans="1:25" x14ac:dyDescent="0.2">
      <c r="A176" s="34"/>
      <c r="B176" s="35"/>
      <c r="C176" s="57"/>
      <c r="D176" s="58"/>
      <c r="E176" s="59"/>
      <c r="F176" s="129"/>
      <c r="G176" s="129"/>
      <c r="H176" s="129"/>
      <c r="I176" s="129"/>
      <c r="J176" s="129"/>
      <c r="K176" s="130"/>
      <c r="L176" s="129"/>
      <c r="O176" s="27"/>
      <c r="P176" s="27"/>
      <c r="Q176" s="27"/>
      <c r="R176" s="27"/>
      <c r="S176" s="28"/>
      <c r="T176" s="29"/>
      <c r="U176" s="30"/>
      <c r="V176" s="30"/>
      <c r="W176" s="30"/>
      <c r="X176" s="30"/>
    </row>
    <row r="177" spans="1:24" x14ac:dyDescent="0.2">
      <c r="A177" s="62">
        <f>A161</f>
        <v>2</v>
      </c>
      <c r="B177" s="63">
        <f>B161</f>
        <v>5</v>
      </c>
      <c r="C177" s="192" t="s">
        <v>42</v>
      </c>
      <c r="D177" s="193"/>
      <c r="E177" s="162"/>
      <c r="F177" s="163">
        <f>F168+F176</f>
        <v>552</v>
      </c>
      <c r="G177" s="163">
        <f>G168+G176</f>
        <v>35.07</v>
      </c>
      <c r="H177" s="163">
        <f>H168+H176</f>
        <v>19.89</v>
      </c>
      <c r="I177" s="164">
        <f>I168+I176</f>
        <v>86</v>
      </c>
      <c r="J177" s="164">
        <f>J168+J176</f>
        <v>640.49</v>
      </c>
      <c r="K177" s="163"/>
      <c r="L177" s="164">
        <f>L168+L176</f>
        <v>172</v>
      </c>
      <c r="O177" s="27"/>
      <c r="P177" s="27"/>
      <c r="Q177" s="27"/>
      <c r="R177" s="27"/>
      <c r="S177" s="28"/>
      <c r="T177" s="29"/>
      <c r="U177" s="30"/>
      <c r="V177" s="30"/>
      <c r="W177" s="30"/>
      <c r="X177" s="30"/>
    </row>
    <row r="178" spans="1:24" x14ac:dyDescent="0.2">
      <c r="A178" s="165"/>
      <c r="B178" s="166"/>
      <c r="C178" s="194" t="s">
        <v>75</v>
      </c>
      <c r="D178" s="194"/>
      <c r="E178" s="194"/>
      <c r="F178" s="167">
        <f>(F24+F41+F59+F77+F93+F109+F124+F142+F160+F177)/(IF(F24=0,0,1)+IF(F41=0,0,1)+IF(F59=0,0,1)+IF(F77=0,0,1)+IF(F93=0,0,1)+IF(F109=0,0,1)+IF(F124=0,0,1)+IF(F142=0,0,1)+IF(F160=0,0,1)+IF(F177=0,0,1))</f>
        <v>613.9</v>
      </c>
      <c r="G178" s="167">
        <f>(G24+G41+G59+G77+G93+G109+G124+G142+G160+G177)/(IF(G24=0,0,1)+IF(G41=0,0,1)+IF(G59=0,0,1)+IF(G77=0,0,1)+IF(G93=0,0,1)+IF(G109=0,0,1)+IF(G124=0,0,1)+IF(G142=0,0,1)+IF(G160=0,0,1)+IF(G177=0,0,1))</f>
        <v>24.509999999999998</v>
      </c>
      <c r="H178" s="167">
        <f>(H24+H41+H59+H77+H93+H109+H124+H142+H160+H177)/(IF(H24=0,0,1)+IF(H41=0,0,1)+IF(H59=0,0,1)+IF(H77=0,0,1)+IF(H93=0,0,1)+IF(H109=0,0,1)+IF(H124=0,0,1)+IF(H142=0,0,1)+IF(H160=0,0,1)+IF(H177=0,0,1))</f>
        <v>21.665500000000002</v>
      </c>
      <c r="I178" s="167">
        <f>(I24+I41+I59+I77+I93+I109+I124+I142+I160+I177)/(IF(I24=0,0,1)+IF(I41=0,0,1)+IF(I59=0,0,1)+IF(I77=0,0,1)+IF(I93=0,0,1)+IF(I109=0,0,1)+IF(I124=0,0,1)+IF(I142=0,0,1)+IF(I160=0,0,1)+IF(I177=0,0,1))</f>
        <v>95.128</v>
      </c>
      <c r="J178" s="167">
        <f>(J24+J41+J59+J77+J93+J109+J124+J142+J160+J177)/(IF(J24=0,0,1)+IF(J41=0,0,1)+IF(J59=0,0,1)+IF(J77=0,0,1)+IF(J93=0,0,1)+IF(J109=0,0,1)+IF(J124=0,0,1)+IF(J142=0,0,1)+IF(J160=0,0,1)+IF(J177=0,0,1))</f>
        <v>643.77699999999993</v>
      </c>
      <c r="K178" s="168"/>
      <c r="L178" s="167">
        <f>(L24+L41+L59+L77+L93+L109+L124+L142+L160+L177)/(IF(L24=0,0,1)+IF(L41=0,0,1)+IF(L59=0,0,1)+IF(L77=0,0,1)+IF(L93=0,0,1)+IF(L109=0,0,1)+IF(L124=0,0,1)+IF(L142=0,0,1)+IF(L160=0,0,1)+IF(L177=0,0,1))</f>
        <v>172</v>
      </c>
      <c r="O178" s="27"/>
      <c r="P178" s="27"/>
      <c r="Q178" s="27"/>
      <c r="R178" s="27"/>
      <c r="S178" s="28"/>
      <c r="T178" s="29"/>
      <c r="U178" s="30"/>
      <c r="V178" s="30"/>
      <c r="W178" s="30"/>
      <c r="X178" s="30"/>
    </row>
    <row r="179" spans="1:24" x14ac:dyDescent="0.2">
      <c r="O179" s="27"/>
      <c r="P179" s="27"/>
      <c r="Q179" s="27"/>
      <c r="R179" s="27"/>
      <c r="S179" s="28"/>
      <c r="T179" s="29"/>
      <c r="U179" s="30"/>
      <c r="V179" s="30"/>
      <c r="W179" s="30"/>
      <c r="X179" s="30"/>
    </row>
    <row r="180" spans="1:24" x14ac:dyDescent="0.2">
      <c r="O180" s="27"/>
      <c r="P180" s="27"/>
      <c r="Q180" s="27"/>
      <c r="R180" s="27"/>
      <c r="S180" s="28"/>
      <c r="T180" s="29"/>
      <c r="U180" s="30"/>
      <c r="V180" s="30"/>
      <c r="W180" s="30"/>
      <c r="X180" s="30"/>
    </row>
    <row r="181" spans="1:24" x14ac:dyDescent="0.2">
      <c r="O181" s="27"/>
      <c r="P181" s="27"/>
      <c r="Q181" s="27"/>
      <c r="R181" s="27"/>
      <c r="S181" s="28"/>
      <c r="T181" s="29"/>
      <c r="U181" s="30"/>
      <c r="V181" s="30"/>
      <c r="W181" s="30"/>
      <c r="X181" s="30"/>
    </row>
    <row r="182" spans="1:24" x14ac:dyDescent="0.2">
      <c r="O182" s="27"/>
      <c r="P182" s="27"/>
      <c r="Q182" s="27"/>
      <c r="R182" s="27"/>
      <c r="S182" s="28"/>
      <c r="T182" s="29"/>
      <c r="U182" s="30"/>
      <c r="V182" s="30"/>
      <c r="W182" s="30"/>
      <c r="X182" s="30"/>
    </row>
    <row r="183" spans="1:24" x14ac:dyDescent="0.2">
      <c r="O183" s="121"/>
      <c r="P183" s="27"/>
      <c r="Q183" s="27"/>
      <c r="R183" s="27"/>
      <c r="S183" s="28"/>
      <c r="T183" s="29"/>
      <c r="U183" s="30"/>
      <c r="V183" s="30"/>
      <c r="W183" s="30"/>
      <c r="X183" s="30"/>
    </row>
    <row r="184" spans="1:24" x14ac:dyDescent="0.2">
      <c r="O184" s="75"/>
      <c r="P184" s="75"/>
      <c r="Q184" s="75"/>
      <c r="R184" s="75"/>
      <c r="S184" s="96"/>
      <c r="T184" s="78"/>
      <c r="U184" s="79"/>
      <c r="V184" s="79"/>
      <c r="W184" s="79"/>
      <c r="X184" s="79"/>
    </row>
    <row r="185" spans="1:24" x14ac:dyDescent="0.2">
      <c r="E185" s="1">
        <v>0</v>
      </c>
      <c r="O185" s="75"/>
      <c r="P185" s="27"/>
      <c r="Q185" s="27"/>
      <c r="R185" s="27"/>
      <c r="S185" s="28"/>
      <c r="T185" s="88"/>
      <c r="U185" s="82"/>
      <c r="V185" s="82"/>
      <c r="W185" s="82"/>
      <c r="X185" s="82"/>
    </row>
    <row r="186" spans="1:24" x14ac:dyDescent="0.2">
      <c r="O186" s="75"/>
      <c r="P186" s="27"/>
      <c r="Q186" s="27"/>
      <c r="R186" s="27"/>
      <c r="S186" s="28"/>
      <c r="T186" s="88"/>
      <c r="U186" s="82"/>
      <c r="V186" s="82"/>
      <c r="W186" s="82"/>
      <c r="X186" s="82"/>
    </row>
    <row r="187" spans="1:24" x14ac:dyDescent="0.2">
      <c r="O187" s="75"/>
      <c r="P187" s="75"/>
      <c r="Q187" s="75"/>
      <c r="R187" s="75"/>
      <c r="S187" s="96"/>
      <c r="T187" s="169"/>
      <c r="U187" s="89"/>
      <c r="V187" s="89"/>
      <c r="W187" s="89"/>
      <c r="X187" s="89"/>
    </row>
  </sheetData>
  <mergeCells count="45">
    <mergeCell ref="C177:D177"/>
    <mergeCell ref="C178:E178"/>
    <mergeCell ref="U144:W144"/>
    <mergeCell ref="X144:X145"/>
    <mergeCell ref="O146:R146"/>
    <mergeCell ref="O154:R154"/>
    <mergeCell ref="C160:D160"/>
    <mergeCell ref="O115:R115"/>
    <mergeCell ref="C124:D124"/>
    <mergeCell ref="C142:D142"/>
    <mergeCell ref="O144:R145"/>
    <mergeCell ref="T144:T145"/>
    <mergeCell ref="X94:X95"/>
    <mergeCell ref="O96:R96"/>
    <mergeCell ref="O103:R103"/>
    <mergeCell ref="C109:D109"/>
    <mergeCell ref="O113:R114"/>
    <mergeCell ref="T113:T114"/>
    <mergeCell ref="U113:W113"/>
    <mergeCell ref="X113:X114"/>
    <mergeCell ref="N91:Q91"/>
    <mergeCell ref="C93:D93"/>
    <mergeCell ref="O94:R95"/>
    <mergeCell ref="T94:T95"/>
    <mergeCell ref="U94:W94"/>
    <mergeCell ref="N79:Q80"/>
    <mergeCell ref="S79:S80"/>
    <mergeCell ref="T79:V79"/>
    <mergeCell ref="W79:W80"/>
    <mergeCell ref="N81:Q81"/>
    <mergeCell ref="T63:V63"/>
    <mergeCell ref="W63:W64"/>
    <mergeCell ref="N65:Q65"/>
    <mergeCell ref="N75:Q75"/>
    <mergeCell ref="C77:D77"/>
    <mergeCell ref="N43:Q43"/>
    <mergeCell ref="N44:Q44"/>
    <mergeCell ref="C59:D59"/>
    <mergeCell ref="N63:Q64"/>
    <mergeCell ref="S63:S64"/>
    <mergeCell ref="C1:E1"/>
    <mergeCell ref="H1:K1"/>
    <mergeCell ref="H2:K2"/>
    <mergeCell ref="N30:Q30"/>
    <mergeCell ref="N38:Q38"/>
  </mergeCells>
  <pageMargins left="0.7" right="0.7" top="0.75" bottom="0.75" header="0.3" footer="0.3"/>
  <pageSetup paperSize="9" scale="5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revision>3</cp:revision>
  <cp:lastPrinted>2024-12-26T11:36:04Z</cp:lastPrinted>
  <dcterms:created xsi:type="dcterms:W3CDTF">2022-05-16T14:23:56Z</dcterms:created>
  <dcterms:modified xsi:type="dcterms:W3CDTF">2025-03-12T07:28:10Z</dcterms:modified>
</cp:coreProperties>
</file>