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41" i="1" l="1"/>
  <c r="G49" i="1"/>
  <c r="H49" i="1"/>
  <c r="I49" i="1"/>
  <c r="F49" i="1"/>
  <c r="G23" i="1"/>
  <c r="B192" i="1" l="1"/>
  <c r="A192" i="1"/>
  <c r="L191" i="1"/>
  <c r="J191" i="1"/>
  <c r="I191" i="1"/>
  <c r="H191" i="1"/>
  <c r="G191" i="1"/>
  <c r="F191" i="1"/>
  <c r="B182" i="1"/>
  <c r="A182" i="1"/>
  <c r="L181" i="1"/>
  <c r="J181" i="1"/>
  <c r="I181" i="1"/>
  <c r="H181" i="1"/>
  <c r="G181" i="1"/>
  <c r="F181" i="1"/>
  <c r="B173" i="1"/>
  <c r="A173" i="1"/>
  <c r="L172" i="1"/>
  <c r="J172" i="1"/>
  <c r="I172" i="1"/>
  <c r="H172" i="1"/>
  <c r="G172" i="1"/>
  <c r="F172" i="1"/>
  <c r="B163" i="1"/>
  <c r="A163" i="1"/>
  <c r="L162" i="1"/>
  <c r="J162" i="1"/>
  <c r="I162" i="1"/>
  <c r="H162" i="1"/>
  <c r="G162" i="1"/>
  <c r="F162" i="1"/>
  <c r="B154" i="1"/>
  <c r="A154" i="1"/>
  <c r="L153" i="1"/>
  <c r="J153" i="1"/>
  <c r="I153" i="1"/>
  <c r="H153" i="1"/>
  <c r="G153" i="1"/>
  <c r="F153" i="1"/>
  <c r="B144" i="1"/>
  <c r="A144" i="1"/>
  <c r="L143" i="1"/>
  <c r="J143" i="1"/>
  <c r="I143" i="1"/>
  <c r="H143" i="1"/>
  <c r="G143" i="1"/>
  <c r="F143" i="1"/>
  <c r="B136" i="1"/>
  <c r="A136" i="1"/>
  <c r="L135" i="1"/>
  <c r="J135" i="1"/>
  <c r="I135" i="1"/>
  <c r="H135" i="1"/>
  <c r="G135" i="1"/>
  <c r="F135" i="1"/>
  <c r="B126" i="1"/>
  <c r="A126" i="1"/>
  <c r="L125" i="1"/>
  <c r="J125" i="1"/>
  <c r="I125" i="1"/>
  <c r="H125" i="1"/>
  <c r="G125" i="1"/>
  <c r="F125" i="1"/>
  <c r="B117" i="1"/>
  <c r="A117" i="1"/>
  <c r="L116" i="1"/>
  <c r="J116" i="1"/>
  <c r="I116" i="1"/>
  <c r="H116" i="1"/>
  <c r="G116" i="1"/>
  <c r="F116" i="1"/>
  <c r="B107" i="1"/>
  <c r="A107" i="1"/>
  <c r="L106" i="1"/>
  <c r="J106" i="1"/>
  <c r="I106" i="1"/>
  <c r="H106" i="1"/>
  <c r="G106" i="1"/>
  <c r="F106" i="1"/>
  <c r="B98" i="1"/>
  <c r="A98" i="1"/>
  <c r="L97" i="1"/>
  <c r="J97" i="1"/>
  <c r="I97" i="1"/>
  <c r="H97" i="1"/>
  <c r="G97" i="1"/>
  <c r="F97" i="1"/>
  <c r="B88" i="1"/>
  <c r="A88" i="1"/>
  <c r="L87" i="1"/>
  <c r="J87" i="1"/>
  <c r="I87" i="1"/>
  <c r="H87" i="1"/>
  <c r="G87" i="1"/>
  <c r="F87" i="1"/>
  <c r="B79" i="1"/>
  <c r="A79" i="1"/>
  <c r="L78" i="1"/>
  <c r="J78" i="1"/>
  <c r="I78" i="1"/>
  <c r="H78" i="1"/>
  <c r="G78" i="1"/>
  <c r="F78" i="1"/>
  <c r="B69" i="1"/>
  <c r="A69" i="1"/>
  <c r="L68" i="1"/>
  <c r="J68" i="1"/>
  <c r="I68" i="1"/>
  <c r="H68" i="1"/>
  <c r="G68" i="1"/>
  <c r="F68" i="1"/>
  <c r="B60" i="1"/>
  <c r="A60" i="1"/>
  <c r="L59" i="1"/>
  <c r="J59" i="1"/>
  <c r="I59" i="1"/>
  <c r="I60" i="1" s="1"/>
  <c r="H59" i="1"/>
  <c r="H60" i="1" s="1"/>
  <c r="G59" i="1"/>
  <c r="G60" i="1" s="1"/>
  <c r="F59" i="1"/>
  <c r="F60" i="1" s="1"/>
  <c r="B50" i="1"/>
  <c r="A50" i="1"/>
  <c r="L49" i="1"/>
  <c r="J49" i="1"/>
  <c r="B42" i="1"/>
  <c r="A42" i="1"/>
  <c r="L41" i="1"/>
  <c r="J41" i="1"/>
  <c r="I41" i="1"/>
  <c r="H41" i="1"/>
  <c r="G41" i="1"/>
  <c r="B32" i="1"/>
  <c r="A32" i="1"/>
  <c r="L31" i="1"/>
  <c r="L42" i="1" s="1"/>
  <c r="J31" i="1"/>
  <c r="I31" i="1"/>
  <c r="H31" i="1"/>
  <c r="G31" i="1"/>
  <c r="F31" i="1"/>
  <c r="B24" i="1"/>
  <c r="A24" i="1"/>
  <c r="L23" i="1"/>
  <c r="J23" i="1"/>
  <c r="I23" i="1"/>
  <c r="H23" i="1"/>
  <c r="F23" i="1"/>
  <c r="B14" i="1"/>
  <c r="A14" i="1"/>
  <c r="L13" i="1"/>
  <c r="J13" i="1"/>
  <c r="I13" i="1"/>
  <c r="H13" i="1"/>
  <c r="G13" i="1"/>
  <c r="F13" i="1"/>
  <c r="G42" i="1" l="1"/>
  <c r="J60" i="1"/>
  <c r="F79" i="1"/>
  <c r="H98" i="1"/>
  <c r="J117" i="1"/>
  <c r="F136" i="1"/>
  <c r="H154" i="1"/>
  <c r="J173" i="1"/>
  <c r="F192" i="1"/>
  <c r="L79" i="1"/>
  <c r="G98" i="1"/>
  <c r="G154" i="1"/>
  <c r="I173" i="1"/>
  <c r="J24" i="1"/>
  <c r="H42" i="1"/>
  <c r="I117" i="1"/>
  <c r="I79" i="1"/>
  <c r="G117" i="1"/>
  <c r="I136" i="1"/>
  <c r="G173" i="1"/>
  <c r="I192" i="1"/>
  <c r="F24" i="1"/>
  <c r="J79" i="1"/>
  <c r="F98" i="1"/>
  <c r="H117" i="1"/>
  <c r="J136" i="1"/>
  <c r="F154" i="1"/>
  <c r="H173" i="1"/>
  <c r="J192" i="1"/>
  <c r="L192" i="1"/>
  <c r="G192" i="1"/>
  <c r="H192" i="1"/>
  <c r="L173" i="1"/>
  <c r="F173" i="1"/>
  <c r="L154" i="1"/>
  <c r="I154" i="1"/>
  <c r="J154" i="1"/>
  <c r="L136" i="1"/>
  <c r="G136" i="1"/>
  <c r="H136" i="1"/>
  <c r="L117" i="1"/>
  <c r="F117" i="1"/>
  <c r="L98" i="1"/>
  <c r="I98" i="1"/>
  <c r="J98" i="1"/>
  <c r="G79" i="1"/>
  <c r="H79" i="1"/>
  <c r="L60" i="1"/>
  <c r="J42" i="1"/>
  <c r="I42" i="1"/>
  <c r="F42" i="1"/>
  <c r="L24" i="1"/>
  <c r="I24" i="1"/>
  <c r="G24" i="1"/>
  <c r="H24" i="1"/>
  <c r="H193" i="1" l="1"/>
  <c r="G193" i="1"/>
  <c r="F193" i="1"/>
  <c r="I193" i="1"/>
  <c r="J193" i="1"/>
  <c r="L193" i="1"/>
</calcChain>
</file>

<file path=xl/sharedStrings.xml><?xml version="1.0" encoding="utf-8"?>
<sst xmlns="http://schemas.openxmlformats.org/spreadsheetml/2006/main" count="502" uniqueCount="169">
  <si>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</si>
  <si>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</si>
  <si>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</si>
  <si>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</si>
  <si>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</si>
  <si>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</si>
  <si>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</si>
  <si>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</si>
  <si>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</si>
  <si>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</si>
  <si>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</si>
  <si>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</si>
  <si>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</si>
  <si>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</si>
  <si>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</si>
  <si>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</si>
  <si>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</si>
  <si>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</si>
  <si>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</si>
  <si>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</si>
  <si>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</si>
  <si>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</si>
  <si>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</si>
  <si>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</si>
  <si>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</si>
  <si>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</si>
  <si>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</si>
  <si>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</si>
  <si>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</si>
  <si>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</si>
  <si>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</si>
  <si>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</si>
  <si>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</si>
  <si>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</si>
  <si>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</si>
  <si>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</si>
  <si>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</si>
  <si>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</si>
  <si>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вязкая манная с маслом сливочным</t>
  </si>
  <si>
    <t>табл№4,№302</t>
  </si>
  <si>
    <t>Яйцо отварное</t>
  </si>
  <si>
    <t>№337</t>
  </si>
  <si>
    <t>Сыр (порциями)</t>
  </si>
  <si>
    <t>№97</t>
  </si>
  <si>
    <t>Батон нарезной</t>
  </si>
  <si>
    <t>порционно</t>
  </si>
  <si>
    <t>Хлеб ржаной</t>
  </si>
  <si>
    <t>Чай с сахаром</t>
  </si>
  <si>
    <t>№ 685</t>
  </si>
  <si>
    <t>Фрукт (мандарин) свежий</t>
  </si>
  <si>
    <t>МБОУ "Лянторская СОШ №5</t>
  </si>
  <si>
    <t>Салат витаминный (2 вариант)</t>
  </si>
  <si>
    <t>№ 40</t>
  </si>
  <si>
    <t>Щи из свежей капусты с картофелем, сметаной</t>
  </si>
  <si>
    <t>№ 124</t>
  </si>
  <si>
    <t xml:space="preserve">Макаронные изделия отварные </t>
  </si>
  <si>
    <t>№332,516</t>
  </si>
  <si>
    <t>Биточек "Особый"</t>
  </si>
  <si>
    <t>ТТК № 90</t>
  </si>
  <si>
    <t xml:space="preserve"> с маслом сливочным</t>
  </si>
  <si>
    <t>Хлеб пшеничный</t>
  </si>
  <si>
    <t>Компот "Вишенка"(из замороженной вишни)</t>
  </si>
  <si>
    <t>ТТК №37</t>
  </si>
  <si>
    <t xml:space="preserve">Кондитерское изделие </t>
  </si>
  <si>
    <t>Запеканка из творога (со сгущённым молоком)</t>
  </si>
  <si>
    <t>№366</t>
  </si>
  <si>
    <t>Фрукт (яблоко) свежий</t>
  </si>
  <si>
    <t>Огурец солёный порционно</t>
  </si>
  <si>
    <t>Суп картофельный с бобовыми(горохом)</t>
  </si>
  <si>
    <t>№139</t>
  </si>
  <si>
    <t>Пюре картофельное</t>
  </si>
  <si>
    <t>№520</t>
  </si>
  <si>
    <t>Голубцы с мясом и рисом (ленивые)</t>
  </si>
  <si>
    <t>№485</t>
  </si>
  <si>
    <t>Компот из яблок</t>
  </si>
  <si>
    <t>№631</t>
  </si>
  <si>
    <t>Сок яблочный,вырабатываемый промышленностью,натуральный</t>
  </si>
  <si>
    <t>№ 707</t>
  </si>
  <si>
    <t>в индивидуальной упаковке</t>
  </si>
  <si>
    <t>№725</t>
  </si>
  <si>
    <t>Батон "На здоровье" (пшенично-ржаной)</t>
  </si>
  <si>
    <t>Салат из пекинской капусты с огурцом свежим и кукурузой</t>
  </si>
  <si>
    <t>ТТК№3</t>
  </si>
  <si>
    <t>Борщ с капустой и картофелем со сметаной</t>
  </si>
  <si>
    <t>№ 110</t>
  </si>
  <si>
    <t>Гречка рассыпчатая с маслом сливочным</t>
  </si>
  <si>
    <t>табл№4,№297</t>
  </si>
  <si>
    <t>№471</t>
  </si>
  <si>
    <t>Соус томатный основной</t>
  </si>
  <si>
    <t>№ 587</t>
  </si>
  <si>
    <t>Компот из кураги</t>
  </si>
  <si>
    <t>№ 638</t>
  </si>
  <si>
    <t>Рис припущенный с маслом сливочным</t>
  </si>
  <si>
    <t>№512</t>
  </si>
  <si>
    <t>Рыба (горбуша)тушёная в томате с овощами</t>
  </si>
  <si>
    <t>№374</t>
  </si>
  <si>
    <t>Масло (порциями)</t>
  </si>
  <si>
    <t>№96</t>
  </si>
  <si>
    <t>Огурец свежий порционно</t>
  </si>
  <si>
    <t>ст 70-71</t>
  </si>
  <si>
    <t>Суп любительский</t>
  </si>
  <si>
    <t>№93, сб.р. 2008г.</t>
  </si>
  <si>
    <t xml:space="preserve">Овощи припущенные </t>
  </si>
  <si>
    <t>№524</t>
  </si>
  <si>
    <t xml:space="preserve">Биточек рубленый из филе птицы, запеченый с </t>
  </si>
  <si>
    <t>ТТК №48</t>
  </si>
  <si>
    <t>помидором и сыром</t>
  </si>
  <si>
    <t>Компот из смеси сухофруктов</t>
  </si>
  <si>
    <t>№639</t>
  </si>
  <si>
    <t>Тефтели (1 вариант)</t>
  </si>
  <si>
    <t>№461</t>
  </si>
  <si>
    <t>Салат из свежих помидоров</t>
  </si>
  <si>
    <t>№19</t>
  </si>
  <si>
    <t>Суп кудрявый</t>
  </si>
  <si>
    <t>ТТК №33</t>
  </si>
  <si>
    <t>Плов из птицы</t>
  </si>
  <si>
    <t>№492</t>
  </si>
  <si>
    <t>Биточек "Школьник" с соусом  томатным основным</t>
  </si>
  <si>
    <t>№278,587</t>
  </si>
  <si>
    <t>Фрикаделька из мяса говядины, тушёные в соусе</t>
  </si>
  <si>
    <t xml:space="preserve">Масло (порциями)  </t>
  </si>
  <si>
    <t>Суп картофельный с макаронными изделиями</t>
  </si>
  <si>
    <t>№ 140</t>
  </si>
  <si>
    <t>Гуляш с мясом говядины</t>
  </si>
  <si>
    <t>№437</t>
  </si>
  <si>
    <t>№684,686</t>
  </si>
  <si>
    <t>Винегрет овощной  (с маслом растительным)</t>
  </si>
  <si>
    <t>№71</t>
  </si>
  <si>
    <t>Пельмени с мясом отварные из п/ф с маслом сливочным</t>
  </si>
  <si>
    <t>№718</t>
  </si>
  <si>
    <t>Компот "Клубничка"( из замороженной клубники)</t>
  </si>
  <si>
    <t>ТТК №36</t>
  </si>
  <si>
    <t>Помидор свежий порционно</t>
  </si>
  <si>
    <t>ТТК № 50</t>
  </si>
  <si>
    <t>Салат "Полонынский"</t>
  </si>
  <si>
    <t>№24</t>
  </si>
  <si>
    <t>Напиток клюквенный</t>
  </si>
  <si>
    <t>№700</t>
  </si>
  <si>
    <t>с.р 2001г.№9</t>
  </si>
  <si>
    <t xml:space="preserve">Рассольник ленинградский со сметаной </t>
  </si>
  <si>
    <t>№ 132</t>
  </si>
  <si>
    <t>Котлеты или биточки рыбные (минтай)</t>
  </si>
  <si>
    <t>№ 388</t>
  </si>
  <si>
    <t>директор</t>
  </si>
  <si>
    <t>Емелева Л.Г.</t>
  </si>
  <si>
    <t>соус</t>
  </si>
  <si>
    <t xml:space="preserve"> 2 блюдо</t>
  </si>
  <si>
    <t>Гарнир</t>
  </si>
  <si>
    <t>Вареники отварные с овощным (картофель), с маслом сливочным</t>
  </si>
  <si>
    <t>сыр</t>
  </si>
  <si>
    <t>яйцо</t>
  </si>
  <si>
    <t>сладкое</t>
  </si>
  <si>
    <t>масло слив.</t>
  </si>
  <si>
    <t>овощи порц.</t>
  </si>
  <si>
    <t>3 блюдо</t>
  </si>
  <si>
    <t>3  блюдо</t>
  </si>
  <si>
    <t>Каша молочная вязкая пшеничная с маслом сливочным</t>
  </si>
  <si>
    <t>№ 693</t>
  </si>
  <si>
    <t>Сок вырабатываемый промышленностью</t>
  </si>
  <si>
    <t>Какао"Панда"(витаминизированный) витамины В1,В6,РР,С</t>
  </si>
  <si>
    <t>Фрикаделька из мяса говядины</t>
  </si>
  <si>
    <t>Чай  с сахаром</t>
  </si>
  <si>
    <t>Йогурт "Югорский", обогащенный витаминами  группы B,D и минералами (железо), мдж 2,5%</t>
  </si>
  <si>
    <t>Плов из птицы (бедро)</t>
  </si>
  <si>
    <t>Нектар фруктовый,вырабатываемый промышленностью,натуральный</t>
  </si>
  <si>
    <t>Курица запечёная (крыло)</t>
  </si>
  <si>
    <t xml:space="preserve">Салат из моркови с чесноком </t>
  </si>
  <si>
    <t xml:space="preserve">Сок вырабатываемый промышленностью 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</si>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</sst>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Times New Roman"/>
      <family val="1"/>
    </font>
    <font>
      <sz val="10"/>
      <name val="Times New Roman Cyr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i/>
      <sz val="9"/>
      <name val="Times New Roman"/>
      <family val="1"/>
      <charset val="204"/>
    </font>
    <font>
      <i/>
      <sz val="10"/>
      <name val="Times New Roman"/>
      <family val="1"/>
    </font>
    <font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9"/>
      <name val="Times New Roman"/>
      <family val="1"/>
    </font>
    <font>
      <b/>
      <sz val="12"/>
      <color rgb="FFFF0000"/>
      <name val="Times New Roman"/>
      <family val="1"/>
    </font>
    <font>
      <sz val="10"/>
      <name val="Times New Roman Cyr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3" borderId="17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9" fillId="0" borderId="0" xfId="0" applyFont="1" applyBorder="1"/>
    <xf numFmtId="0" fontId="7" fillId="0" borderId="12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1" fontId="9" fillId="0" borderId="0" xfId="0" applyNumberFormat="1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1" fontId="10" fillId="0" borderId="0" xfId="0" applyNumberFormat="1" applyFont="1" applyBorder="1" applyAlignment="1">
      <alignment horizontal="center"/>
    </xf>
    <xf numFmtId="2" fontId="10" fillId="0" borderId="0" xfId="0" applyNumberFormat="1" applyFont="1" applyBorder="1" applyAlignment="1">
      <alignment horizontal="center"/>
    </xf>
    <xf numFmtId="1" fontId="11" fillId="0" borderId="0" xfId="0" applyNumberFormat="1" applyFont="1" applyBorder="1" applyAlignment="1">
      <alignment horizontal="center"/>
    </xf>
    <xf numFmtId="2" fontId="11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15" fillId="0" borderId="0" xfId="0" applyFont="1" applyBorder="1"/>
    <xf numFmtId="0" fontId="10" fillId="0" borderId="0" xfId="0" applyFont="1" applyBorder="1" applyAlignment="1">
      <alignment horizontal="left"/>
    </xf>
    <xf numFmtId="0" fontId="12" fillId="0" borderId="0" xfId="0" applyFont="1" applyBorder="1"/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1" fontId="14" fillId="0" borderId="0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2" fontId="16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" fontId="17" fillId="0" borderId="0" xfId="0" applyNumberFormat="1" applyFont="1" applyBorder="1" applyAlignment="1">
      <alignment horizontal="center"/>
    </xf>
    <xf numFmtId="2" fontId="17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vertical="center"/>
    </xf>
    <xf numFmtId="49" fontId="9" fillId="0" borderId="0" xfId="0" applyNumberFormat="1" applyFont="1" applyBorder="1" applyAlignment="1">
      <alignment horizontal="center"/>
    </xf>
    <xf numFmtId="49" fontId="12" fillId="0" borderId="0" xfId="0" applyNumberFormat="1" applyFont="1" applyBorder="1" applyAlignment="1">
      <alignment horizontal="center"/>
    </xf>
    <xf numFmtId="2" fontId="12" fillId="0" borderId="0" xfId="0" applyNumberFormat="1" applyFont="1" applyBorder="1" applyAlignment="1">
      <alignment horizontal="center"/>
    </xf>
    <xf numFmtId="0" fontId="20" fillId="0" borderId="0" xfId="0" applyFont="1" applyBorder="1"/>
    <xf numFmtId="0" fontId="21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49" fontId="9" fillId="0" borderId="0" xfId="0" applyNumberFormat="1" applyFont="1"/>
    <xf numFmtId="0" fontId="21" fillId="0" borderId="0" xfId="0" applyFont="1" applyBorder="1"/>
    <xf numFmtId="49" fontId="9" fillId="0" borderId="0" xfId="0" applyNumberFormat="1" applyFont="1" applyBorder="1"/>
    <xf numFmtId="0" fontId="19" fillId="0" borderId="0" xfId="0" applyFont="1" applyBorder="1"/>
    <xf numFmtId="1" fontId="12" fillId="0" borderId="0" xfId="0" applyNumberFormat="1" applyFont="1" applyBorder="1" applyAlignment="1">
      <alignment horizontal="center"/>
    </xf>
    <xf numFmtId="0" fontId="9" fillId="5" borderId="0" xfId="0" applyFont="1" applyFill="1" applyBorder="1"/>
    <xf numFmtId="0" fontId="1" fillId="0" borderId="23" xfId="0" applyFont="1" applyBorder="1" applyAlignment="1">
      <alignment horizontal="center"/>
    </xf>
    <xf numFmtId="1" fontId="22" fillId="0" borderId="0" xfId="0" applyNumberFormat="1" applyFont="1" applyBorder="1" applyAlignment="1">
      <alignment horizontal="center"/>
    </xf>
    <xf numFmtId="2" fontId="22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0" fontId="23" fillId="4" borderId="1" xfId="0" applyFont="1" applyFill="1" applyBorder="1" applyAlignment="1">
      <alignment horizontal="left"/>
    </xf>
    <xf numFmtId="0" fontId="23" fillId="0" borderId="11" xfId="0" applyFont="1" applyBorder="1" applyAlignment="1">
      <alignment horizontal="center"/>
    </xf>
    <xf numFmtId="0" fontId="24" fillId="4" borderId="1" xfId="0" applyFont="1" applyFill="1" applyBorder="1"/>
    <xf numFmtId="1" fontId="24" fillId="4" borderId="1" xfId="0" applyNumberFormat="1" applyFont="1" applyFill="1" applyBorder="1" applyAlignment="1">
      <alignment horizontal="center"/>
    </xf>
    <xf numFmtId="2" fontId="24" fillId="4" borderId="1" xfId="0" applyNumberFormat="1" applyFont="1" applyFill="1" applyBorder="1" applyAlignment="1">
      <alignment horizontal="center"/>
    </xf>
    <xf numFmtId="0" fontId="24" fillId="4" borderId="1" xfId="0" applyFont="1" applyFill="1" applyBorder="1" applyAlignment="1">
      <alignment horizontal="center"/>
    </xf>
    <xf numFmtId="2" fontId="24" fillId="4" borderId="14" xfId="0" applyNumberFormat="1" applyFont="1" applyFill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3" xfId="0" applyFont="1" applyBorder="1" applyAlignment="1">
      <alignment vertical="top" wrapText="1"/>
    </xf>
    <xf numFmtId="0" fontId="23" fillId="0" borderId="3" xfId="0" applyFont="1" applyBorder="1" applyAlignment="1">
      <alignment horizontal="center" vertical="top" wrapText="1"/>
    </xf>
    <xf numFmtId="0" fontId="23" fillId="0" borderId="21" xfId="0" applyFont="1" applyBorder="1" applyAlignment="1">
      <alignment horizontal="center" vertical="top" wrapText="1"/>
    </xf>
    <xf numFmtId="0" fontId="23" fillId="0" borderId="4" xfId="0" applyFont="1" applyBorder="1" applyAlignment="1">
      <alignment horizontal="center"/>
    </xf>
    <xf numFmtId="0" fontId="24" fillId="4" borderId="1" xfId="0" applyFont="1" applyFill="1" applyBorder="1" applyAlignment="1">
      <alignment horizontal="left"/>
    </xf>
    <xf numFmtId="0" fontId="23" fillId="4" borderId="1" xfId="0" applyFont="1" applyFill="1" applyBorder="1" applyAlignment="1" applyProtection="1">
      <alignment horizontal="center" vertical="top" wrapText="1"/>
      <protection locked="0"/>
    </xf>
    <xf numFmtId="2" fontId="23" fillId="0" borderId="3" xfId="0" applyNumberFormat="1" applyFont="1" applyBorder="1" applyAlignment="1">
      <alignment horizontal="center" vertical="top" wrapText="1"/>
    </xf>
    <xf numFmtId="0" fontId="23" fillId="3" borderId="2" xfId="0" applyFont="1" applyFill="1" applyBorder="1" applyAlignment="1">
      <alignment horizontal="center"/>
    </xf>
    <xf numFmtId="0" fontId="23" fillId="3" borderId="4" xfId="0" applyFont="1" applyFill="1" applyBorder="1" applyAlignment="1">
      <alignment vertical="top" wrapText="1"/>
    </xf>
    <xf numFmtId="0" fontId="23" fillId="3" borderId="4" xfId="0" applyFont="1" applyFill="1" applyBorder="1" applyAlignment="1">
      <alignment horizontal="center" vertical="top" wrapText="1"/>
    </xf>
    <xf numFmtId="0" fontId="23" fillId="4" borderId="1" xfId="0" applyFont="1" applyFill="1" applyBorder="1" applyAlignment="1" applyProtection="1">
      <alignment vertical="top" wrapText="1"/>
      <protection locked="0"/>
    </xf>
    <xf numFmtId="1" fontId="23" fillId="0" borderId="3" xfId="0" applyNumberFormat="1" applyFont="1" applyBorder="1" applyAlignment="1">
      <alignment horizontal="center" vertical="top" wrapText="1"/>
    </xf>
    <xf numFmtId="0" fontId="23" fillId="3" borderId="1" xfId="0" applyFont="1" applyFill="1" applyBorder="1" applyAlignment="1">
      <alignment horizontal="center"/>
    </xf>
    <xf numFmtId="1" fontId="24" fillId="4" borderId="5" xfId="0" applyNumberFormat="1" applyFont="1" applyFill="1" applyBorder="1" applyAlignment="1">
      <alignment horizontal="center"/>
    </xf>
    <xf numFmtId="2" fontId="24" fillId="4" borderId="5" xfId="0" applyNumberFormat="1" applyFont="1" applyFill="1" applyBorder="1" applyAlignment="1">
      <alignment horizontal="center"/>
    </xf>
    <xf numFmtId="0" fontId="24" fillId="4" borderId="5" xfId="0" applyFont="1" applyFill="1" applyBorder="1" applyAlignment="1">
      <alignment horizontal="center"/>
    </xf>
    <xf numFmtId="0" fontId="23" fillId="2" borderId="3" xfId="0" applyFont="1" applyFill="1" applyBorder="1" applyAlignment="1" applyProtection="1">
      <alignment horizontal="center" vertical="top" wrapText="1"/>
      <protection locked="0"/>
    </xf>
    <xf numFmtId="0" fontId="23" fillId="0" borderId="0" xfId="0" applyFont="1"/>
    <xf numFmtId="1" fontId="24" fillId="0" borderId="0" xfId="0" applyNumberFormat="1" applyFont="1" applyBorder="1" applyAlignment="1">
      <alignment horizontal="center"/>
    </xf>
    <xf numFmtId="0" fontId="23" fillId="0" borderId="1" xfId="0" applyFont="1" applyBorder="1" applyAlignment="1">
      <alignment horizontal="center" vertical="top" wrapText="1"/>
    </xf>
    <xf numFmtId="0" fontId="23" fillId="0" borderId="14" xfId="0" applyFont="1" applyBorder="1" applyAlignment="1">
      <alignment horizontal="center" vertical="top" wrapText="1"/>
    </xf>
    <xf numFmtId="0" fontId="24" fillId="4" borderId="22" xfId="0" applyFont="1" applyFill="1" applyBorder="1" applyAlignment="1">
      <alignment horizontal="center"/>
    </xf>
    <xf numFmtId="0" fontId="24" fillId="4" borderId="6" xfId="0" applyFont="1" applyFill="1" applyBorder="1" applyAlignment="1">
      <alignment horizontal="center"/>
    </xf>
    <xf numFmtId="0" fontId="23" fillId="4" borderId="1" xfId="0" applyFont="1" applyFill="1" applyBorder="1"/>
    <xf numFmtId="0" fontId="24" fillId="4" borderId="7" xfId="0" applyFont="1" applyFill="1" applyBorder="1" applyAlignment="1">
      <alignment horizontal="center"/>
    </xf>
    <xf numFmtId="0" fontId="23" fillId="4" borderId="14" xfId="0" applyFont="1" applyFill="1" applyBorder="1" applyAlignment="1" applyProtection="1">
      <alignment horizontal="center" vertical="top" wrapText="1"/>
      <protection locked="0"/>
    </xf>
    <xf numFmtId="0" fontId="23" fillId="0" borderId="1" xfId="0" applyFont="1" applyBorder="1" applyAlignment="1">
      <alignment vertical="top" wrapText="1"/>
    </xf>
    <xf numFmtId="0" fontId="23" fillId="3" borderId="4" xfId="0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0" fontId="23" fillId="2" borderId="3" xfId="0" applyFont="1" applyFill="1" applyBorder="1" applyAlignment="1" applyProtection="1">
      <alignment vertical="top" wrapText="1"/>
      <protection locked="0"/>
    </xf>
    <xf numFmtId="0" fontId="23" fillId="2" borderId="21" xfId="0" applyFont="1" applyFill="1" applyBorder="1" applyAlignment="1" applyProtection="1">
      <alignment horizontal="center" vertical="top" wrapText="1"/>
      <protection locked="0"/>
    </xf>
    <xf numFmtId="0" fontId="23" fillId="3" borderId="2" xfId="0" applyFont="1" applyFill="1" applyBorder="1" applyAlignment="1">
      <alignment vertical="top" wrapText="1"/>
    </xf>
    <xf numFmtId="0" fontId="23" fillId="3" borderId="2" xfId="0" applyFont="1" applyFill="1" applyBorder="1" applyAlignment="1">
      <alignment horizontal="center" vertical="top" wrapText="1"/>
    </xf>
    <xf numFmtId="0" fontId="23" fillId="4" borderId="1" xfId="0" applyFont="1" applyFill="1" applyBorder="1" applyProtection="1">
      <protection locked="0"/>
    </xf>
    <xf numFmtId="0" fontId="23" fillId="0" borderId="3" xfId="0" applyFont="1" applyBorder="1"/>
    <xf numFmtId="0" fontId="26" fillId="0" borderId="3" xfId="0" applyFont="1" applyBorder="1" applyAlignment="1" applyProtection="1">
      <alignment horizontal="right"/>
      <protection locked="0"/>
    </xf>
    <xf numFmtId="0" fontId="23" fillId="4" borderId="5" xfId="0" applyFont="1" applyFill="1" applyBorder="1"/>
    <xf numFmtId="0" fontId="23" fillId="4" borderId="3" xfId="0" applyFont="1" applyFill="1" applyBorder="1" applyProtection="1">
      <protection locked="0"/>
    </xf>
    <xf numFmtId="0" fontId="24" fillId="4" borderId="23" xfId="0" applyFont="1" applyFill="1" applyBorder="1"/>
    <xf numFmtId="0" fontId="26" fillId="0" borderId="1" xfId="0" applyFont="1" applyBorder="1" applyAlignment="1" applyProtection="1">
      <alignment horizontal="right"/>
      <protection locked="0"/>
    </xf>
    <xf numFmtId="0" fontId="23" fillId="4" borderId="4" xfId="0" applyFont="1" applyFill="1" applyBorder="1"/>
    <xf numFmtId="0" fontId="23" fillId="2" borderId="3" xfId="0" applyFont="1" applyFill="1" applyBorder="1" applyProtection="1">
      <protection locked="0"/>
    </xf>
    <xf numFmtId="0" fontId="1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1" fontId="9" fillId="4" borderId="3" xfId="0" applyNumberFormat="1" applyFont="1" applyFill="1" applyBorder="1" applyAlignment="1">
      <alignment horizontal="center"/>
    </xf>
    <xf numFmtId="2" fontId="9" fillId="4" borderId="3" xfId="0" applyNumberFormat="1" applyFont="1" applyFill="1" applyBorder="1" applyAlignment="1">
      <alignment horizontal="center"/>
    </xf>
    <xf numFmtId="2" fontId="9" fillId="4" borderId="21" xfId="0" applyNumberFormat="1" applyFont="1" applyFill="1" applyBorder="1" applyAlignment="1">
      <alignment horizontal="center"/>
    </xf>
    <xf numFmtId="0" fontId="9" fillId="4" borderId="23" xfId="0" applyFont="1" applyFill="1" applyBorder="1"/>
    <xf numFmtId="1" fontId="9" fillId="4" borderId="1" xfId="0" applyNumberFormat="1" applyFont="1" applyFill="1" applyBorder="1" applyAlignment="1">
      <alignment horizontal="center"/>
    </xf>
    <xf numFmtId="2" fontId="9" fillId="4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9" fillId="4" borderId="14" xfId="0" applyNumberFormat="1" applyFont="1" applyFill="1" applyBorder="1" applyAlignment="1">
      <alignment horizontal="center"/>
    </xf>
    <xf numFmtId="0" fontId="9" fillId="4" borderId="26" xfId="0" applyFont="1" applyFill="1" applyBorder="1"/>
    <xf numFmtId="0" fontId="9" fillId="4" borderId="7" xfId="0" applyFont="1" applyFill="1" applyBorder="1" applyAlignment="1">
      <alignment horizontal="center"/>
    </xf>
    <xf numFmtId="0" fontId="23" fillId="4" borderId="3" xfId="0" applyFont="1" applyFill="1" applyBorder="1" applyAlignment="1" applyProtection="1">
      <alignment horizontal="center" vertical="top" wrapText="1"/>
      <protection locked="0"/>
    </xf>
    <xf numFmtId="1" fontId="10" fillId="4" borderId="4" xfId="0" applyNumberFormat="1" applyFont="1" applyFill="1" applyBorder="1" applyAlignment="1">
      <alignment horizontal="center"/>
    </xf>
    <xf numFmtId="2" fontId="10" fillId="4" borderId="4" xfId="0" applyNumberFormat="1" applyFont="1" applyFill="1" applyBorder="1" applyAlignment="1">
      <alignment horizontal="center"/>
    </xf>
    <xf numFmtId="2" fontId="10" fillId="4" borderId="24" xfId="0" applyNumberFormat="1" applyFont="1" applyFill="1" applyBorder="1" applyAlignment="1">
      <alignment horizontal="center"/>
    </xf>
    <xf numFmtId="1" fontId="22" fillId="4" borderId="4" xfId="0" applyNumberFormat="1" applyFont="1" applyFill="1" applyBorder="1" applyAlignment="1">
      <alignment horizontal="center"/>
    </xf>
    <xf numFmtId="2" fontId="22" fillId="4" borderId="4" xfId="0" applyNumberFormat="1" applyFont="1" applyFill="1" applyBorder="1" applyAlignment="1">
      <alignment horizontal="center"/>
    </xf>
    <xf numFmtId="0" fontId="28" fillId="0" borderId="0" xfId="0" applyFont="1" applyBorder="1"/>
    <xf numFmtId="2" fontId="9" fillId="4" borderId="27" xfId="0" applyNumberFormat="1" applyFont="1" applyFill="1" applyBorder="1" applyAlignment="1">
      <alignment horizontal="center"/>
    </xf>
    <xf numFmtId="2" fontId="9" fillId="4" borderId="28" xfId="0" applyNumberFormat="1" applyFont="1" applyFill="1" applyBorder="1" applyAlignment="1">
      <alignment horizontal="center"/>
    </xf>
    <xf numFmtId="1" fontId="9" fillId="4" borderId="4" xfId="0" applyNumberFormat="1" applyFont="1" applyFill="1" applyBorder="1" applyAlignment="1">
      <alignment horizontal="center"/>
    </xf>
    <xf numFmtId="2" fontId="9" fillId="4" borderId="4" xfId="0" applyNumberFormat="1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5" fillId="3" borderId="24" xfId="0" applyFont="1" applyFill="1" applyBorder="1" applyAlignment="1">
      <alignment horizontal="center" vertical="center" wrapText="1"/>
    </xf>
    <xf numFmtId="0" fontId="27" fillId="3" borderId="25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5" fillId="3" borderId="18" xfId="0" applyFont="1" applyFill="1" applyBorder="1" applyAlignment="1">
      <alignment horizontal="center" vertical="center" wrapText="1"/>
    </xf>
    <xf numFmtId="0" fontId="27" fillId="3" borderId="19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3" fillId="4" borderId="1" xfId="0" applyFon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4"/>
  <sheetViews>
    <sheetView tabSelected="1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E145" sqref="E14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25" ht="15" x14ac:dyDescent="0.25">
      <c r="A1" s="1" t="s">
        <v>7</v>
      </c>
      <c r="C1" s="143" t="s">
        <v>50</v>
      </c>
      <c r="D1" s="144"/>
      <c r="E1" s="144"/>
      <c r="F1" s="5" t="s">
        <v>16</v>
      </c>
      <c r="G1" s="2" t="s">
        <v>17</v>
      </c>
      <c r="H1" s="145" t="s">
        <v>143</v>
      </c>
      <c r="I1" s="145"/>
      <c r="J1" s="145"/>
      <c r="K1" s="145"/>
    </row>
    <row r="2" spans="1:25" ht="18" x14ac:dyDescent="0.2">
      <c r="A2" s="18" t="s">
        <v>6</v>
      </c>
      <c r="C2" s="2"/>
      <c r="G2" s="2" t="s">
        <v>18</v>
      </c>
      <c r="H2" s="145" t="s">
        <v>144</v>
      </c>
      <c r="I2" s="145"/>
      <c r="J2" s="145"/>
      <c r="K2" s="145"/>
    </row>
    <row r="3" spans="1:25" ht="17.25" customHeight="1" x14ac:dyDescent="0.2">
      <c r="A3" s="4" t="s">
        <v>8</v>
      </c>
      <c r="C3" s="2"/>
      <c r="D3" s="3"/>
      <c r="E3" s="19" t="s">
        <v>9</v>
      </c>
      <c r="G3" s="2" t="s">
        <v>19</v>
      </c>
      <c r="H3" s="23">
        <v>6</v>
      </c>
      <c r="I3" s="23">
        <v>11</v>
      </c>
      <c r="J3" s="24">
        <v>2023</v>
      </c>
      <c r="K3" s="25"/>
    </row>
    <row r="4" spans="1:25" ht="13.5" thickBot="1" x14ac:dyDescent="0.25">
      <c r="C4" s="2"/>
      <c r="D4" s="4"/>
      <c r="H4" s="22" t="s">
        <v>35</v>
      </c>
      <c r="I4" s="22" t="s">
        <v>36</v>
      </c>
      <c r="J4" s="22" t="s">
        <v>37</v>
      </c>
    </row>
    <row r="5" spans="1:25" ht="34.5" thickBot="1" x14ac:dyDescent="0.25">
      <c r="A5" s="20" t="s">
        <v>14</v>
      </c>
      <c r="B5" s="21" t="s">
        <v>15</v>
      </c>
      <c r="C5" s="27" t="s">
        <v>0</v>
      </c>
      <c r="D5" s="27" t="s">
        <v>13</v>
      </c>
      <c r="E5" s="27" t="s">
        <v>12</v>
      </c>
      <c r="F5" s="27" t="s">
        <v>33</v>
      </c>
      <c r="G5" s="27" t="s">
        <v>1</v>
      </c>
      <c r="H5" s="27" t="s">
        <v>2</v>
      </c>
      <c r="I5" s="27" t="s">
        <v>3</v>
      </c>
      <c r="J5" s="27" t="s">
        <v>10</v>
      </c>
      <c r="K5" s="28" t="s">
        <v>11</v>
      </c>
      <c r="L5" s="27" t="s">
        <v>34</v>
      </c>
    </row>
    <row r="6" spans="1:25" x14ac:dyDescent="0.2">
      <c r="A6" s="9">
        <v>1</v>
      </c>
      <c r="B6" s="69">
        <v>1</v>
      </c>
      <c r="C6" s="100" t="s">
        <v>20</v>
      </c>
      <c r="D6" s="100" t="s">
        <v>21</v>
      </c>
      <c r="E6" s="70" t="s">
        <v>38</v>
      </c>
      <c r="F6" s="126">
        <v>205</v>
      </c>
      <c r="G6" s="127">
        <v>7</v>
      </c>
      <c r="H6" s="127">
        <v>6.4</v>
      </c>
      <c r="I6" s="127">
        <v>25.4</v>
      </c>
      <c r="J6" s="127">
        <v>157</v>
      </c>
      <c r="K6" s="73" t="s">
        <v>39</v>
      </c>
      <c r="L6" s="129">
        <v>28.05</v>
      </c>
    </row>
    <row r="7" spans="1:25" x14ac:dyDescent="0.2">
      <c r="A7" s="10"/>
      <c r="B7" s="75"/>
      <c r="C7" s="100"/>
      <c r="D7" s="110" t="s">
        <v>150</v>
      </c>
      <c r="E7" s="70" t="s">
        <v>40</v>
      </c>
      <c r="F7" s="133">
        <v>40</v>
      </c>
      <c r="G7" s="134">
        <v>4.8</v>
      </c>
      <c r="H7" s="134">
        <v>4.0999999999999996</v>
      </c>
      <c r="I7" s="135">
        <v>0.28000000000000003</v>
      </c>
      <c r="J7" s="127">
        <v>56.6</v>
      </c>
      <c r="K7" s="73" t="s">
        <v>41</v>
      </c>
      <c r="L7" s="129">
        <v>18</v>
      </c>
    </row>
    <row r="8" spans="1:25" x14ac:dyDescent="0.2">
      <c r="A8" s="10"/>
      <c r="B8" s="75"/>
      <c r="C8" s="100"/>
      <c r="D8" s="100" t="s">
        <v>149</v>
      </c>
      <c r="E8" s="70" t="s">
        <v>42</v>
      </c>
      <c r="F8" s="126">
        <v>15</v>
      </c>
      <c r="G8" s="127">
        <v>3.3</v>
      </c>
      <c r="H8" s="127">
        <v>4</v>
      </c>
      <c r="I8" s="127">
        <v>0</v>
      </c>
      <c r="J8" s="127">
        <v>49</v>
      </c>
      <c r="K8" s="73" t="s">
        <v>43</v>
      </c>
      <c r="L8" s="129">
        <v>15.15</v>
      </c>
    </row>
    <row r="9" spans="1:25" x14ac:dyDescent="0.2">
      <c r="A9" s="10"/>
      <c r="B9" s="75"/>
      <c r="C9" s="100"/>
      <c r="D9" s="100" t="s">
        <v>22</v>
      </c>
      <c r="E9" s="70" t="s">
        <v>44</v>
      </c>
      <c r="F9" s="126">
        <v>40</v>
      </c>
      <c r="G9" s="127">
        <v>2.8</v>
      </c>
      <c r="H9" s="127">
        <v>0.4</v>
      </c>
      <c r="I9" s="127">
        <v>19.579999999999998</v>
      </c>
      <c r="J9" s="127">
        <v>94</v>
      </c>
      <c r="K9" s="73" t="s">
        <v>45</v>
      </c>
      <c r="L9" s="129">
        <v>8.48</v>
      </c>
      <c r="O9" s="26"/>
      <c r="Q9" s="26"/>
      <c r="R9" s="26"/>
      <c r="S9" s="29"/>
      <c r="T9" s="30"/>
      <c r="U9" s="31"/>
      <c r="V9" s="31"/>
      <c r="W9" s="31"/>
      <c r="X9" s="31"/>
    </row>
    <row r="10" spans="1:25" x14ac:dyDescent="0.2">
      <c r="A10" s="10"/>
      <c r="B10" s="75"/>
      <c r="C10" s="100"/>
      <c r="D10" s="100" t="s">
        <v>22</v>
      </c>
      <c r="E10" s="70" t="s">
        <v>46</v>
      </c>
      <c r="F10" s="126">
        <v>30</v>
      </c>
      <c r="G10" s="127">
        <v>2.2999999999999998</v>
      </c>
      <c r="H10" s="127">
        <v>0.3</v>
      </c>
      <c r="I10" s="127">
        <v>15.3</v>
      </c>
      <c r="J10" s="127">
        <v>73.349999999999994</v>
      </c>
      <c r="K10" s="73" t="s">
        <v>45</v>
      </c>
      <c r="L10" s="129">
        <v>4.62</v>
      </c>
      <c r="O10" s="26"/>
      <c r="Q10" s="26"/>
      <c r="R10" s="26"/>
      <c r="S10" s="29"/>
      <c r="T10" s="32"/>
      <c r="U10" s="33"/>
      <c r="V10" s="33"/>
      <c r="W10" s="33"/>
      <c r="X10" s="31"/>
    </row>
    <row r="11" spans="1:25" x14ac:dyDescent="0.2">
      <c r="A11" s="10"/>
      <c r="B11" s="75"/>
      <c r="C11" s="100"/>
      <c r="D11" s="100" t="s">
        <v>154</v>
      </c>
      <c r="E11" s="70" t="s">
        <v>47</v>
      </c>
      <c r="F11" s="126">
        <v>200</v>
      </c>
      <c r="G11" s="127">
        <v>0.39</v>
      </c>
      <c r="H11" s="127">
        <v>0.1</v>
      </c>
      <c r="I11" s="127">
        <v>7.07</v>
      </c>
      <c r="J11" s="127">
        <v>26.8</v>
      </c>
      <c r="K11" s="73" t="s">
        <v>48</v>
      </c>
      <c r="L11" s="129">
        <v>4.49</v>
      </c>
      <c r="O11" s="26"/>
      <c r="Q11" s="26"/>
      <c r="R11" s="26"/>
      <c r="S11" s="29"/>
      <c r="T11" s="30"/>
      <c r="U11" s="31"/>
      <c r="V11" s="31"/>
      <c r="W11" s="31"/>
      <c r="X11" s="31"/>
    </row>
    <row r="12" spans="1:25" x14ac:dyDescent="0.2">
      <c r="A12" s="10"/>
      <c r="B12" s="75"/>
      <c r="C12" s="100"/>
      <c r="D12" s="100" t="s">
        <v>23</v>
      </c>
      <c r="E12" s="70" t="s">
        <v>49</v>
      </c>
      <c r="F12" s="141">
        <v>162</v>
      </c>
      <c r="G12" s="142">
        <v>1.3</v>
      </c>
      <c r="H12" s="142">
        <v>0.31</v>
      </c>
      <c r="I12" s="142">
        <v>12.18</v>
      </c>
      <c r="J12" s="142">
        <v>61.56</v>
      </c>
      <c r="K12" s="73" t="s">
        <v>45</v>
      </c>
      <c r="L12" s="129">
        <v>81.209999999999994</v>
      </c>
      <c r="O12" s="26"/>
      <c r="Q12" s="26"/>
      <c r="R12" s="26"/>
      <c r="S12" s="29"/>
      <c r="T12" s="30"/>
      <c r="U12" s="31"/>
      <c r="V12" s="31"/>
      <c r="W12" s="31"/>
      <c r="X12" s="31"/>
    </row>
    <row r="13" spans="1:25" x14ac:dyDescent="0.2">
      <c r="A13" s="11"/>
      <c r="B13" s="76"/>
      <c r="C13" s="111"/>
      <c r="D13" s="112" t="s">
        <v>32</v>
      </c>
      <c r="E13" s="77"/>
      <c r="F13" s="78">
        <f>SUM(F6:F12)</f>
        <v>692</v>
      </c>
      <c r="G13" s="78">
        <f t="shared" ref="G13:J13" si="0">SUM(G6:G12)</f>
        <v>21.890000000000004</v>
      </c>
      <c r="H13" s="78">
        <f t="shared" si="0"/>
        <v>15.610000000000001</v>
      </c>
      <c r="I13" s="78">
        <f t="shared" si="0"/>
        <v>79.81</v>
      </c>
      <c r="J13" s="78">
        <f t="shared" si="0"/>
        <v>518.31000000000006</v>
      </c>
      <c r="K13" s="79"/>
      <c r="L13" s="78">
        <f t="shared" ref="L13" si="1">SUM(L6:L12)</f>
        <v>160</v>
      </c>
      <c r="O13" s="26"/>
      <c r="P13" s="26"/>
      <c r="Q13" s="26"/>
      <c r="R13" s="26"/>
      <c r="S13" s="29"/>
      <c r="T13" s="30"/>
      <c r="U13" s="31"/>
      <c r="V13" s="31"/>
      <c r="W13" s="31"/>
      <c r="X13" s="31"/>
    </row>
    <row r="14" spans="1:25" x14ac:dyDescent="0.2">
      <c r="A14" s="12">
        <f>A6</f>
        <v>1</v>
      </c>
      <c r="B14" s="80">
        <f>B6</f>
        <v>1</v>
      </c>
      <c r="C14" s="100" t="s">
        <v>24</v>
      </c>
      <c r="D14" s="100" t="s">
        <v>25</v>
      </c>
      <c r="E14" s="81" t="s">
        <v>51</v>
      </c>
      <c r="F14" s="122">
        <v>100</v>
      </c>
      <c r="G14" s="123">
        <v>1.7</v>
      </c>
      <c r="H14" s="123">
        <v>14.8</v>
      </c>
      <c r="I14" s="123">
        <v>10.6</v>
      </c>
      <c r="J14" s="123">
        <v>182</v>
      </c>
      <c r="K14" s="73" t="s">
        <v>52</v>
      </c>
      <c r="L14" s="124">
        <v>26.88</v>
      </c>
      <c r="O14" s="26"/>
      <c r="P14" s="26"/>
      <c r="Q14" s="26"/>
      <c r="R14" s="26"/>
      <c r="S14" s="29"/>
      <c r="T14" s="30"/>
      <c r="U14" s="31"/>
      <c r="V14" s="31"/>
      <c r="W14" s="31"/>
      <c r="X14" s="31"/>
    </row>
    <row r="15" spans="1:25" x14ac:dyDescent="0.2">
      <c r="A15" s="10"/>
      <c r="B15" s="75"/>
      <c r="C15" s="100"/>
      <c r="D15" s="100" t="s">
        <v>26</v>
      </c>
      <c r="E15" s="70" t="s">
        <v>53</v>
      </c>
      <c r="F15" s="126">
        <v>260</v>
      </c>
      <c r="G15" s="127">
        <v>2</v>
      </c>
      <c r="H15" s="127">
        <v>5.0999999999999996</v>
      </c>
      <c r="I15" s="127">
        <v>8.6999999999999993</v>
      </c>
      <c r="J15" s="127">
        <v>90</v>
      </c>
      <c r="K15" s="73" t="s">
        <v>54</v>
      </c>
      <c r="L15" s="129">
        <v>27.23</v>
      </c>
      <c r="N15" s="36"/>
      <c r="O15" s="26"/>
      <c r="P15" s="26"/>
      <c r="Q15" s="26"/>
      <c r="R15" s="26"/>
      <c r="S15" s="29"/>
      <c r="T15" s="30"/>
      <c r="U15" s="31"/>
      <c r="V15" s="31"/>
      <c r="W15" s="31"/>
      <c r="X15" s="31"/>
      <c r="Y15" s="36"/>
    </row>
    <row r="16" spans="1:25" ht="13.5" x14ac:dyDescent="0.25">
      <c r="A16" s="10"/>
      <c r="B16" s="75"/>
      <c r="C16" s="100"/>
      <c r="D16" s="100" t="s">
        <v>28</v>
      </c>
      <c r="E16" s="70" t="s">
        <v>55</v>
      </c>
      <c r="F16" s="126">
        <v>180</v>
      </c>
      <c r="G16" s="127">
        <v>6.6</v>
      </c>
      <c r="H16" s="127">
        <v>4.7</v>
      </c>
      <c r="I16" s="127">
        <v>40</v>
      </c>
      <c r="J16" s="127">
        <v>233</v>
      </c>
      <c r="K16" s="73" t="s">
        <v>56</v>
      </c>
      <c r="L16" s="129">
        <v>20.190000000000001</v>
      </c>
      <c r="N16" s="36"/>
      <c r="O16" s="26"/>
      <c r="P16" s="26"/>
      <c r="Q16" s="26"/>
      <c r="R16" s="26"/>
      <c r="S16" s="29"/>
      <c r="T16" s="34"/>
      <c r="U16" s="35"/>
      <c r="V16" s="35"/>
      <c r="W16" s="35"/>
      <c r="X16" s="35"/>
      <c r="Y16" s="36"/>
    </row>
    <row r="17" spans="1:25" x14ac:dyDescent="0.2">
      <c r="A17" s="10"/>
      <c r="B17" s="75"/>
      <c r="C17" s="100"/>
      <c r="D17" s="100" t="s">
        <v>27</v>
      </c>
      <c r="E17" s="70" t="s">
        <v>57</v>
      </c>
      <c r="F17" s="126">
        <v>100</v>
      </c>
      <c r="G17" s="127">
        <v>19</v>
      </c>
      <c r="H17" s="127">
        <v>10.9</v>
      </c>
      <c r="I17" s="127">
        <v>11.8</v>
      </c>
      <c r="J17" s="127">
        <v>222</v>
      </c>
      <c r="K17" s="73" t="s">
        <v>58</v>
      </c>
      <c r="L17" s="129">
        <v>88.35</v>
      </c>
      <c r="N17" s="36"/>
      <c r="O17" s="38"/>
      <c r="P17" s="29"/>
      <c r="Q17" s="29"/>
      <c r="R17" s="29"/>
      <c r="S17" s="29"/>
      <c r="T17" s="30"/>
      <c r="U17" s="31"/>
      <c r="V17" s="31"/>
      <c r="W17" s="31"/>
      <c r="X17" s="31"/>
      <c r="Y17" s="36"/>
    </row>
    <row r="18" spans="1:25" x14ac:dyDescent="0.2">
      <c r="A18" s="10"/>
      <c r="B18" s="75"/>
      <c r="C18" s="100"/>
      <c r="D18" s="68" t="s">
        <v>152</v>
      </c>
      <c r="E18" s="70" t="s">
        <v>59</v>
      </c>
      <c r="F18" s="126">
        <v>5</v>
      </c>
      <c r="G18" s="127">
        <v>0.03</v>
      </c>
      <c r="H18" s="127">
        <v>3.63</v>
      </c>
      <c r="I18" s="127">
        <v>0.04</v>
      </c>
      <c r="J18" s="127">
        <v>32.950000000000003</v>
      </c>
      <c r="K18" s="73"/>
      <c r="L18" s="129">
        <v>7</v>
      </c>
      <c r="N18" s="36"/>
      <c r="O18" s="26"/>
      <c r="P18" s="26"/>
      <c r="Q18" s="26"/>
      <c r="R18" s="26"/>
      <c r="S18" s="29"/>
      <c r="T18" s="30"/>
      <c r="U18" s="31"/>
      <c r="V18" s="31"/>
      <c r="W18" s="31"/>
      <c r="X18" s="31"/>
      <c r="Y18" s="36"/>
    </row>
    <row r="19" spans="1:25" x14ac:dyDescent="0.2">
      <c r="A19" s="10"/>
      <c r="B19" s="75"/>
      <c r="C19" s="100"/>
      <c r="D19" s="100" t="s">
        <v>30</v>
      </c>
      <c r="E19" s="70" t="s">
        <v>60</v>
      </c>
      <c r="F19" s="126">
        <v>41</v>
      </c>
      <c r="G19" s="127">
        <v>2.87</v>
      </c>
      <c r="H19" s="127">
        <v>0.41</v>
      </c>
      <c r="I19" s="127">
        <v>20.09</v>
      </c>
      <c r="J19" s="127">
        <v>96.41</v>
      </c>
      <c r="K19" s="73" t="s">
        <v>45</v>
      </c>
      <c r="L19" s="129">
        <v>6.1</v>
      </c>
      <c r="N19" s="36"/>
      <c r="O19" s="26"/>
      <c r="P19" s="26"/>
      <c r="Q19" s="26"/>
      <c r="R19" s="26"/>
      <c r="S19" s="29"/>
      <c r="T19" s="30"/>
      <c r="U19" s="31"/>
      <c r="V19" s="31"/>
      <c r="W19" s="31"/>
      <c r="X19" s="31"/>
      <c r="Y19" s="36"/>
    </row>
    <row r="20" spans="1:25" x14ac:dyDescent="0.2">
      <c r="A20" s="10"/>
      <c r="B20" s="75"/>
      <c r="C20" s="100"/>
      <c r="D20" s="100" t="s">
        <v>31</v>
      </c>
      <c r="E20" s="70" t="s">
        <v>46</v>
      </c>
      <c r="F20" s="126">
        <v>40</v>
      </c>
      <c r="G20" s="127">
        <v>3.06</v>
      </c>
      <c r="H20" s="127">
        <v>0.4</v>
      </c>
      <c r="I20" s="127">
        <v>20.399999999999999</v>
      </c>
      <c r="J20" s="127">
        <v>97.8</v>
      </c>
      <c r="K20" s="73" t="s">
        <v>45</v>
      </c>
      <c r="L20" s="129">
        <v>6.16</v>
      </c>
      <c r="N20" s="36"/>
      <c r="O20" s="26"/>
      <c r="P20" s="26"/>
      <c r="Q20" s="26"/>
      <c r="R20" s="26"/>
      <c r="S20" s="29"/>
      <c r="T20" s="30"/>
      <c r="U20" s="31"/>
      <c r="V20" s="31"/>
      <c r="W20" s="31"/>
      <c r="X20" s="31"/>
      <c r="Y20" s="36"/>
    </row>
    <row r="21" spans="1:25" x14ac:dyDescent="0.2">
      <c r="A21" s="10"/>
      <c r="B21" s="75"/>
      <c r="C21" s="100"/>
      <c r="D21" s="100" t="s">
        <v>154</v>
      </c>
      <c r="E21" s="70" t="s">
        <v>61</v>
      </c>
      <c r="F21" s="126">
        <v>200</v>
      </c>
      <c r="G21" s="127">
        <v>0.3</v>
      </c>
      <c r="H21" s="127">
        <v>0.1</v>
      </c>
      <c r="I21" s="127">
        <v>22</v>
      </c>
      <c r="J21" s="127">
        <v>87</v>
      </c>
      <c r="K21" s="73" t="s">
        <v>62</v>
      </c>
      <c r="L21" s="129">
        <v>30.09</v>
      </c>
      <c r="N21" s="36"/>
      <c r="O21" s="26"/>
      <c r="P21" s="26"/>
      <c r="Q21" s="26"/>
      <c r="R21" s="26"/>
      <c r="S21" s="29"/>
      <c r="T21" s="30"/>
      <c r="U21" s="31"/>
      <c r="V21" s="31"/>
      <c r="W21" s="31"/>
      <c r="X21" s="31"/>
      <c r="Y21" s="36"/>
    </row>
    <row r="22" spans="1:25" x14ac:dyDescent="0.2">
      <c r="A22" s="10"/>
      <c r="B22" s="75"/>
      <c r="C22" s="100"/>
      <c r="D22" s="110" t="s">
        <v>151</v>
      </c>
      <c r="E22" s="70" t="s">
        <v>63</v>
      </c>
      <c r="F22" s="126">
        <v>30</v>
      </c>
      <c r="G22" s="127">
        <v>1.71</v>
      </c>
      <c r="H22" s="127">
        <v>9.18</v>
      </c>
      <c r="I22" s="127">
        <v>10</v>
      </c>
      <c r="J22" s="127">
        <v>19.600000000000001</v>
      </c>
      <c r="K22" s="73" t="s">
        <v>45</v>
      </c>
      <c r="L22" s="129">
        <v>26</v>
      </c>
      <c r="N22" s="36"/>
      <c r="O22" s="26"/>
      <c r="P22" s="26"/>
      <c r="Q22" s="26"/>
      <c r="R22" s="26"/>
      <c r="S22" s="29"/>
      <c r="T22" s="30"/>
      <c r="U22" s="31"/>
      <c r="V22" s="31"/>
      <c r="W22" s="31"/>
      <c r="X22" s="31"/>
      <c r="Y22" s="36"/>
    </row>
    <row r="23" spans="1:25" x14ac:dyDescent="0.2">
      <c r="A23" s="11"/>
      <c r="B23" s="76"/>
      <c r="C23" s="111"/>
      <c r="D23" s="112" t="s">
        <v>32</v>
      </c>
      <c r="E23" s="77"/>
      <c r="F23" s="78">
        <f>SUM(F14:F22)</f>
        <v>956</v>
      </c>
      <c r="G23" s="83">
        <f>SUM(G14:G22)</f>
        <v>37.270000000000003</v>
      </c>
      <c r="H23" s="78">
        <f t="shared" ref="H23:J23" si="2">SUM(H14:H22)</f>
        <v>49.22</v>
      </c>
      <c r="I23" s="78">
        <f t="shared" si="2"/>
        <v>143.63</v>
      </c>
      <c r="J23" s="78">
        <f t="shared" si="2"/>
        <v>1060.7599999999998</v>
      </c>
      <c r="K23" s="79"/>
      <c r="L23" s="78">
        <f>SUM(L14:L22)</f>
        <v>237.99999999999997</v>
      </c>
      <c r="N23" s="36"/>
      <c r="O23" s="26"/>
      <c r="P23" s="26"/>
      <c r="Q23" s="26"/>
      <c r="R23" s="26"/>
      <c r="S23" s="29"/>
      <c r="T23" s="30"/>
      <c r="U23" s="31"/>
      <c r="V23" s="31"/>
      <c r="W23" s="31"/>
      <c r="X23" s="31"/>
      <c r="Y23" s="36"/>
    </row>
    <row r="24" spans="1:25" ht="13.5" thickBot="1" x14ac:dyDescent="0.25">
      <c r="A24" s="15">
        <f>A6</f>
        <v>1</v>
      </c>
      <c r="B24" s="84">
        <f>B6</f>
        <v>1</v>
      </c>
      <c r="C24" s="146" t="s">
        <v>4</v>
      </c>
      <c r="D24" s="147"/>
      <c r="E24" s="85"/>
      <c r="F24" s="86">
        <f>F13+F23</f>
        <v>1648</v>
      </c>
      <c r="G24" s="86">
        <f t="shared" ref="G24:J24" si="3">G13+G23</f>
        <v>59.160000000000011</v>
      </c>
      <c r="H24" s="86">
        <f t="shared" si="3"/>
        <v>64.83</v>
      </c>
      <c r="I24" s="86">
        <f t="shared" si="3"/>
        <v>223.44</v>
      </c>
      <c r="J24" s="86">
        <f t="shared" si="3"/>
        <v>1579.0699999999997</v>
      </c>
      <c r="K24" s="86"/>
      <c r="L24" s="86">
        <f t="shared" ref="L24" si="4">L13+L23</f>
        <v>398</v>
      </c>
      <c r="N24" s="36"/>
      <c r="O24" s="26"/>
      <c r="P24" s="26"/>
      <c r="Q24" s="26"/>
      <c r="R24" s="26"/>
      <c r="S24" s="29"/>
      <c r="T24" s="30"/>
      <c r="U24" s="31"/>
      <c r="V24" s="31"/>
      <c r="W24" s="31"/>
      <c r="X24" s="31"/>
      <c r="Y24" s="36"/>
    </row>
    <row r="25" spans="1:25" x14ac:dyDescent="0.2">
      <c r="A25" s="7">
        <v>1</v>
      </c>
      <c r="B25" s="75">
        <v>2</v>
      </c>
      <c r="C25" s="100" t="s">
        <v>20</v>
      </c>
      <c r="D25" s="100" t="s">
        <v>21</v>
      </c>
      <c r="E25" s="70" t="s">
        <v>64</v>
      </c>
      <c r="F25" s="122">
        <v>100</v>
      </c>
      <c r="G25" s="123">
        <v>15.3</v>
      </c>
      <c r="H25" s="123">
        <v>11.2</v>
      </c>
      <c r="I25" s="123">
        <v>23.1</v>
      </c>
      <c r="J25" s="123">
        <v>254</v>
      </c>
      <c r="K25" s="73" t="s">
        <v>65</v>
      </c>
      <c r="L25" s="124">
        <v>77.290000000000006</v>
      </c>
      <c r="N25" s="36"/>
      <c r="O25" s="26"/>
      <c r="P25" s="26"/>
      <c r="Q25" s="26"/>
      <c r="R25" s="26"/>
      <c r="S25" s="29"/>
      <c r="T25" s="30"/>
      <c r="U25" s="31"/>
      <c r="V25" s="31"/>
      <c r="W25" s="31"/>
      <c r="X25" s="31"/>
      <c r="Y25" s="36"/>
    </row>
    <row r="26" spans="1:25" x14ac:dyDescent="0.2">
      <c r="A26" s="7"/>
      <c r="B26" s="75"/>
      <c r="C26" s="100"/>
      <c r="D26" s="100" t="s">
        <v>21</v>
      </c>
      <c r="E26" s="125" t="s">
        <v>156</v>
      </c>
      <c r="F26" s="126">
        <v>155</v>
      </c>
      <c r="G26" s="127">
        <v>6.44</v>
      </c>
      <c r="H26" s="127">
        <v>7.17</v>
      </c>
      <c r="I26" s="127">
        <v>33.31</v>
      </c>
      <c r="J26" s="127">
        <v>216</v>
      </c>
      <c r="K26" s="128" t="s">
        <v>39</v>
      </c>
      <c r="L26" s="129">
        <v>22.3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</row>
    <row r="27" spans="1:25" x14ac:dyDescent="0.2">
      <c r="A27" s="7"/>
      <c r="B27" s="75"/>
      <c r="C27" s="100"/>
      <c r="D27" s="100" t="s">
        <v>22</v>
      </c>
      <c r="E27" s="70" t="s">
        <v>60</v>
      </c>
      <c r="F27" s="126">
        <v>25</v>
      </c>
      <c r="G27" s="127">
        <v>1.75</v>
      </c>
      <c r="H27" s="127">
        <v>0.25</v>
      </c>
      <c r="I27" s="127">
        <v>12.25</v>
      </c>
      <c r="J27" s="127">
        <v>58.75</v>
      </c>
      <c r="K27" s="73" t="s">
        <v>45</v>
      </c>
      <c r="L27" s="129">
        <v>3.68</v>
      </c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</row>
    <row r="28" spans="1:25" x14ac:dyDescent="0.2">
      <c r="A28" s="7"/>
      <c r="B28" s="75"/>
      <c r="C28" s="100"/>
      <c r="D28" s="68" t="s">
        <v>22</v>
      </c>
      <c r="E28" s="70" t="s">
        <v>46</v>
      </c>
      <c r="F28" s="126">
        <v>25</v>
      </c>
      <c r="G28" s="127">
        <v>1.91</v>
      </c>
      <c r="H28" s="127">
        <v>0.25</v>
      </c>
      <c r="I28" s="127">
        <v>12.75</v>
      </c>
      <c r="J28" s="127">
        <v>61.13</v>
      </c>
      <c r="K28" s="73" t="s">
        <v>45</v>
      </c>
      <c r="L28" s="129">
        <v>3.85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</row>
    <row r="29" spans="1:25" ht="13.5" x14ac:dyDescent="0.25">
      <c r="A29" s="7"/>
      <c r="B29" s="75"/>
      <c r="C29" s="100"/>
      <c r="D29" s="100" t="s">
        <v>154</v>
      </c>
      <c r="E29" s="70" t="s">
        <v>47</v>
      </c>
      <c r="F29" s="126">
        <v>200</v>
      </c>
      <c r="G29" s="127">
        <v>0.39</v>
      </c>
      <c r="H29" s="127">
        <v>0.1</v>
      </c>
      <c r="I29" s="127">
        <v>7.07</v>
      </c>
      <c r="J29" s="127">
        <v>26.8</v>
      </c>
      <c r="K29" s="73" t="s">
        <v>48</v>
      </c>
      <c r="L29" s="129">
        <v>4.49</v>
      </c>
      <c r="N29" s="36"/>
      <c r="O29" s="39"/>
      <c r="P29" s="40"/>
      <c r="Q29" s="40"/>
      <c r="R29" s="40"/>
      <c r="S29" s="41"/>
      <c r="T29" s="42"/>
      <c r="U29" s="43"/>
      <c r="V29" s="43"/>
      <c r="W29" s="43"/>
      <c r="X29" s="43"/>
      <c r="Y29" s="36"/>
    </row>
    <row r="30" spans="1:25" x14ac:dyDescent="0.2">
      <c r="A30" s="7"/>
      <c r="B30" s="75"/>
      <c r="C30" s="100"/>
      <c r="D30" s="100" t="s">
        <v>23</v>
      </c>
      <c r="E30" s="70" t="s">
        <v>66</v>
      </c>
      <c r="F30" s="126">
        <v>161</v>
      </c>
      <c r="G30" s="127">
        <v>1.29</v>
      </c>
      <c r="H30" s="127">
        <v>0.31</v>
      </c>
      <c r="I30" s="127">
        <v>12.11</v>
      </c>
      <c r="J30" s="127">
        <v>61.18</v>
      </c>
      <c r="K30" s="82"/>
      <c r="L30" s="129">
        <v>48.39</v>
      </c>
      <c r="N30" s="151"/>
      <c r="O30" s="151"/>
      <c r="P30" s="151"/>
      <c r="Q30" s="151"/>
      <c r="R30" s="29"/>
      <c r="S30" s="121"/>
      <c r="T30" s="151"/>
      <c r="U30" s="151"/>
      <c r="V30" s="151"/>
      <c r="W30" s="120"/>
      <c r="X30" s="44"/>
      <c r="Y30" s="36"/>
    </row>
    <row r="31" spans="1:25" ht="15.75" x14ac:dyDescent="0.25">
      <c r="A31" s="8"/>
      <c r="B31" s="76"/>
      <c r="C31" s="111"/>
      <c r="D31" s="112" t="s">
        <v>32</v>
      </c>
      <c r="E31" s="77"/>
      <c r="F31" s="78">
        <f>SUM(F25:F30)</f>
        <v>666</v>
      </c>
      <c r="G31" s="78">
        <f>SUM(G25:G30)</f>
        <v>27.080000000000002</v>
      </c>
      <c r="H31" s="78">
        <f>SUM(H25:H30)</f>
        <v>19.279999999999998</v>
      </c>
      <c r="I31" s="78">
        <f>SUM(I25:I30)</f>
        <v>100.58999999999999</v>
      </c>
      <c r="J31" s="78">
        <f>SUM(J25:J30)</f>
        <v>677.8599999999999</v>
      </c>
      <c r="K31" s="79"/>
      <c r="L31" s="78">
        <f>SUM(L25:L30)</f>
        <v>160</v>
      </c>
      <c r="N31" s="153"/>
      <c r="O31" s="153"/>
      <c r="P31" s="153"/>
      <c r="Q31" s="153"/>
      <c r="R31" s="29"/>
      <c r="S31" s="49"/>
      <c r="T31" s="29"/>
      <c r="U31" s="29"/>
      <c r="V31" s="29"/>
      <c r="W31" s="29"/>
      <c r="X31" s="47"/>
      <c r="Y31" s="36"/>
    </row>
    <row r="32" spans="1:25" x14ac:dyDescent="0.2">
      <c r="A32" s="6">
        <f>A25</f>
        <v>1</v>
      </c>
      <c r="B32" s="80">
        <f>B25</f>
        <v>2</v>
      </c>
      <c r="C32" s="100" t="s">
        <v>24</v>
      </c>
      <c r="D32" s="100" t="s">
        <v>25</v>
      </c>
      <c r="E32" s="70" t="s">
        <v>67</v>
      </c>
      <c r="F32" s="71">
        <v>100</v>
      </c>
      <c r="G32" s="72">
        <v>0.8</v>
      </c>
      <c r="H32" s="72">
        <v>9.8000000000000004E-2</v>
      </c>
      <c r="I32" s="72">
        <v>1.7</v>
      </c>
      <c r="J32" s="72">
        <v>12</v>
      </c>
      <c r="K32" s="73"/>
      <c r="L32" s="72">
        <v>58.8</v>
      </c>
      <c r="N32" s="26"/>
      <c r="O32" s="26"/>
      <c r="P32" s="26"/>
      <c r="Q32" s="26"/>
      <c r="R32" s="29"/>
      <c r="S32" s="30"/>
      <c r="T32" s="31"/>
      <c r="U32" s="31"/>
      <c r="V32" s="31"/>
      <c r="W32" s="31"/>
      <c r="X32" s="36"/>
      <c r="Y32" s="36"/>
    </row>
    <row r="33" spans="1:25" x14ac:dyDescent="0.2">
      <c r="A33" s="7"/>
      <c r="B33" s="75"/>
      <c r="C33" s="100"/>
      <c r="D33" s="100" t="s">
        <v>26</v>
      </c>
      <c r="E33" s="70" t="s">
        <v>68</v>
      </c>
      <c r="F33" s="71">
        <v>250</v>
      </c>
      <c r="G33" s="72">
        <v>5.6</v>
      </c>
      <c r="H33" s="72">
        <v>4.0999999999999996</v>
      </c>
      <c r="I33" s="72">
        <v>17.8</v>
      </c>
      <c r="J33" s="72">
        <v>132</v>
      </c>
      <c r="K33" s="73" t="s">
        <v>69</v>
      </c>
      <c r="L33" s="72">
        <v>20.47</v>
      </c>
      <c r="N33" s="26"/>
      <c r="O33" s="26"/>
      <c r="P33" s="26"/>
      <c r="Q33" s="26"/>
      <c r="R33" s="29"/>
      <c r="S33" s="30"/>
      <c r="T33" s="31"/>
      <c r="U33" s="31"/>
      <c r="V33" s="31"/>
      <c r="W33" s="31"/>
      <c r="X33" s="36"/>
      <c r="Y33" s="36"/>
    </row>
    <row r="34" spans="1:25" x14ac:dyDescent="0.2">
      <c r="A34" s="7"/>
      <c r="B34" s="75"/>
      <c r="C34" s="100"/>
      <c r="D34" s="100" t="s">
        <v>28</v>
      </c>
      <c r="E34" s="70" t="s">
        <v>70</v>
      </c>
      <c r="F34" s="71">
        <v>180</v>
      </c>
      <c r="G34" s="72">
        <v>4.0999999999999996</v>
      </c>
      <c r="H34" s="72">
        <v>5.5</v>
      </c>
      <c r="I34" s="72">
        <v>26.9</v>
      </c>
      <c r="J34" s="72">
        <v>176</v>
      </c>
      <c r="K34" s="73" t="s">
        <v>71</v>
      </c>
      <c r="L34" s="72">
        <v>37.200000000000003</v>
      </c>
      <c r="N34" s="26"/>
      <c r="O34" s="26"/>
      <c r="P34" s="26"/>
      <c r="Q34" s="26"/>
      <c r="R34" s="29"/>
      <c r="S34" s="30"/>
      <c r="T34" s="31"/>
      <c r="U34" s="31"/>
      <c r="V34" s="31"/>
      <c r="W34" s="31"/>
      <c r="X34" s="36"/>
      <c r="Y34" s="36"/>
    </row>
    <row r="35" spans="1:25" x14ac:dyDescent="0.2">
      <c r="A35" s="7"/>
      <c r="B35" s="75"/>
      <c r="C35" s="100"/>
      <c r="D35" s="100" t="s">
        <v>27</v>
      </c>
      <c r="E35" s="81" t="s">
        <v>72</v>
      </c>
      <c r="F35" s="71">
        <v>100</v>
      </c>
      <c r="G35" s="72">
        <v>6.26</v>
      </c>
      <c r="H35" s="72">
        <v>6.21</v>
      </c>
      <c r="I35" s="72">
        <v>4.8499999999999996</v>
      </c>
      <c r="J35" s="72">
        <v>124</v>
      </c>
      <c r="K35" s="73" t="s">
        <v>73</v>
      </c>
      <c r="L35" s="72">
        <v>50.69</v>
      </c>
      <c r="N35" s="26"/>
      <c r="O35" s="26"/>
      <c r="P35" s="26"/>
      <c r="Q35" s="26"/>
      <c r="R35" s="29"/>
      <c r="S35" s="30"/>
      <c r="T35" s="31"/>
      <c r="U35" s="31"/>
      <c r="V35" s="31"/>
      <c r="W35" s="31"/>
      <c r="X35" s="36"/>
    </row>
    <row r="36" spans="1:25" x14ac:dyDescent="0.2">
      <c r="A36" s="7"/>
      <c r="B36" s="75"/>
      <c r="C36" s="100"/>
      <c r="D36" s="100" t="s">
        <v>30</v>
      </c>
      <c r="E36" s="70" t="s">
        <v>60</v>
      </c>
      <c r="F36" s="71">
        <v>45</v>
      </c>
      <c r="G36" s="72">
        <v>3.18</v>
      </c>
      <c r="H36" s="72">
        <v>0.45</v>
      </c>
      <c r="I36" s="72">
        <v>22.23</v>
      </c>
      <c r="J36" s="72">
        <v>106.69</v>
      </c>
      <c r="K36" s="73" t="s">
        <v>45</v>
      </c>
      <c r="L36" s="72">
        <v>6.62</v>
      </c>
      <c r="N36" s="26"/>
      <c r="O36" s="26"/>
      <c r="P36" s="26"/>
      <c r="Q36" s="26"/>
      <c r="R36" s="29"/>
      <c r="S36" s="30"/>
      <c r="T36" s="31"/>
      <c r="U36" s="31"/>
      <c r="V36" s="31"/>
      <c r="W36" s="31"/>
      <c r="X36" s="36"/>
    </row>
    <row r="37" spans="1:25" x14ac:dyDescent="0.2">
      <c r="A37" s="7"/>
      <c r="B37" s="75"/>
      <c r="C37" s="100"/>
      <c r="D37" s="100" t="s">
        <v>31</v>
      </c>
      <c r="E37" s="70" t="s">
        <v>46</v>
      </c>
      <c r="F37" s="71">
        <v>42</v>
      </c>
      <c r="G37" s="72">
        <v>3.14</v>
      </c>
      <c r="H37" s="72">
        <v>0.41</v>
      </c>
      <c r="I37" s="72">
        <v>20.91</v>
      </c>
      <c r="J37" s="72">
        <v>100.25</v>
      </c>
      <c r="K37" s="73" t="s">
        <v>45</v>
      </c>
      <c r="L37" s="72">
        <v>6.41</v>
      </c>
      <c r="N37" s="26"/>
      <c r="O37" s="26"/>
      <c r="P37" s="26"/>
      <c r="Q37" s="26"/>
      <c r="R37" s="29"/>
      <c r="S37" s="30"/>
      <c r="T37" s="31"/>
      <c r="U37" s="31"/>
      <c r="V37" s="31"/>
      <c r="W37" s="31"/>
      <c r="X37" s="36"/>
    </row>
    <row r="38" spans="1:25" ht="13.5" x14ac:dyDescent="0.25">
      <c r="A38" s="7"/>
      <c r="B38" s="75"/>
      <c r="C38" s="100"/>
      <c r="D38" s="100" t="s">
        <v>154</v>
      </c>
      <c r="E38" s="70" t="s">
        <v>74</v>
      </c>
      <c r="F38" s="71">
        <v>200</v>
      </c>
      <c r="G38" s="72">
        <v>0.1222</v>
      </c>
      <c r="H38" s="72">
        <v>0.11</v>
      </c>
      <c r="I38" s="72">
        <v>24.65</v>
      </c>
      <c r="J38" s="72">
        <v>33.08</v>
      </c>
      <c r="K38" s="73" t="s">
        <v>75</v>
      </c>
      <c r="L38" s="72">
        <v>17.809999999999999</v>
      </c>
      <c r="N38" s="39"/>
      <c r="O38" s="39"/>
      <c r="P38" s="39"/>
      <c r="Q38" s="39"/>
      <c r="R38" s="45"/>
      <c r="S38" s="34"/>
      <c r="T38" s="35"/>
      <c r="U38" s="35"/>
      <c r="V38" s="35"/>
      <c r="W38" s="35"/>
      <c r="X38" s="36"/>
    </row>
    <row r="39" spans="1:25" ht="15.75" x14ac:dyDescent="0.25">
      <c r="A39" s="7"/>
      <c r="B39" s="75"/>
      <c r="C39" s="100"/>
      <c r="D39" s="110" t="s">
        <v>29</v>
      </c>
      <c r="E39" s="70" t="s">
        <v>167</v>
      </c>
      <c r="F39" s="71">
        <v>200</v>
      </c>
      <c r="G39" s="72">
        <v>0.6</v>
      </c>
      <c r="H39" s="72">
        <v>0.4</v>
      </c>
      <c r="I39" s="72">
        <v>20</v>
      </c>
      <c r="J39" s="72">
        <v>80</v>
      </c>
      <c r="K39" s="73" t="s">
        <v>77</v>
      </c>
      <c r="L39" s="82">
        <v>40</v>
      </c>
      <c r="N39" s="154"/>
      <c r="O39" s="154"/>
      <c r="P39" s="154"/>
      <c r="Q39" s="154"/>
      <c r="R39" s="45"/>
      <c r="S39" s="50"/>
      <c r="T39" s="51"/>
      <c r="U39" s="51"/>
      <c r="V39" s="51"/>
      <c r="W39" s="51"/>
      <c r="X39" s="36"/>
    </row>
    <row r="40" spans="1:25" x14ac:dyDescent="0.2">
      <c r="A40" s="7"/>
      <c r="B40" s="75"/>
      <c r="C40" s="100"/>
      <c r="D40" s="68"/>
      <c r="E40" s="70" t="s">
        <v>78</v>
      </c>
      <c r="F40" s="70"/>
      <c r="G40" s="70"/>
      <c r="H40" s="70"/>
      <c r="I40" s="82"/>
      <c r="J40" s="82"/>
      <c r="K40" s="73"/>
      <c r="L40" s="82"/>
      <c r="N40" s="26"/>
      <c r="O40" s="26"/>
      <c r="P40" s="26"/>
      <c r="Q40" s="26"/>
      <c r="R40" s="29"/>
      <c r="S40" s="32"/>
      <c r="T40" s="33"/>
      <c r="U40" s="33"/>
      <c r="V40" s="33"/>
      <c r="W40" s="31"/>
      <c r="X40" s="36"/>
    </row>
    <row r="41" spans="1:25" x14ac:dyDescent="0.2">
      <c r="A41" s="8"/>
      <c r="B41" s="76"/>
      <c r="C41" s="111"/>
      <c r="D41" s="112" t="s">
        <v>32</v>
      </c>
      <c r="E41" s="77"/>
      <c r="F41" s="88">
        <f>SUM(F32:F40)</f>
        <v>1117</v>
      </c>
      <c r="G41" s="78">
        <f t="shared" ref="G41" si="5">SUM(G32:G40)</f>
        <v>23.802199999999999</v>
      </c>
      <c r="H41" s="78">
        <f t="shared" ref="H41" si="6">SUM(H32:H40)</f>
        <v>17.277999999999999</v>
      </c>
      <c r="I41" s="78">
        <f t="shared" ref="I41" si="7">SUM(I32:I40)</f>
        <v>139.04</v>
      </c>
      <c r="J41" s="78">
        <f t="shared" ref="J41:L41" si="8">SUM(J32:J40)</f>
        <v>764.0200000000001</v>
      </c>
      <c r="K41" s="79"/>
      <c r="L41" s="78">
        <f t="shared" si="8"/>
        <v>238</v>
      </c>
      <c r="N41" s="26"/>
      <c r="O41" s="26"/>
      <c r="P41" s="26"/>
      <c r="Q41" s="26"/>
      <c r="R41" s="29"/>
      <c r="S41" s="30"/>
      <c r="T41" s="31"/>
      <c r="U41" s="31"/>
      <c r="V41" s="31"/>
      <c r="W41" s="31"/>
      <c r="X41" s="36"/>
    </row>
    <row r="42" spans="1:25" ht="15.75" customHeight="1" thickBot="1" x14ac:dyDescent="0.25">
      <c r="A42" s="16">
        <f>A25</f>
        <v>1</v>
      </c>
      <c r="B42" s="89">
        <f>B25</f>
        <v>2</v>
      </c>
      <c r="C42" s="146" t="s">
        <v>4</v>
      </c>
      <c r="D42" s="147"/>
      <c r="E42" s="85"/>
      <c r="F42" s="86">
        <f>F31+F41</f>
        <v>1783</v>
      </c>
      <c r="G42" s="86">
        <f t="shared" ref="G42" si="9">G31+G41</f>
        <v>50.882199999999997</v>
      </c>
      <c r="H42" s="86">
        <f t="shared" ref="H42" si="10">H31+H41</f>
        <v>36.557999999999993</v>
      </c>
      <c r="I42" s="86">
        <f t="shared" ref="I42" si="11">I31+I41</f>
        <v>239.63</v>
      </c>
      <c r="J42" s="86">
        <f t="shared" ref="J42:L42" si="12">J31+J41</f>
        <v>1441.88</v>
      </c>
      <c r="K42" s="86"/>
      <c r="L42" s="86">
        <f t="shared" si="12"/>
        <v>398</v>
      </c>
      <c r="N42" s="26"/>
      <c r="O42" s="26"/>
      <c r="P42" s="26"/>
      <c r="Q42" s="26"/>
      <c r="R42" s="29"/>
      <c r="S42" s="30"/>
      <c r="T42" s="31"/>
      <c r="U42" s="31"/>
      <c r="V42" s="31"/>
      <c r="W42" s="31"/>
      <c r="X42" s="36"/>
    </row>
    <row r="43" spans="1:25" ht="15.75" x14ac:dyDescent="0.25">
      <c r="A43" s="9">
        <v>1</v>
      </c>
      <c r="B43" s="69">
        <v>3</v>
      </c>
      <c r="C43" s="100" t="s">
        <v>20</v>
      </c>
      <c r="D43" s="100" t="s">
        <v>21</v>
      </c>
      <c r="E43" s="81" t="s">
        <v>148</v>
      </c>
      <c r="F43" s="71">
        <v>210</v>
      </c>
      <c r="G43" s="72">
        <v>10.47</v>
      </c>
      <c r="H43" s="72">
        <v>15.69</v>
      </c>
      <c r="I43" s="72">
        <v>30</v>
      </c>
      <c r="J43" s="72">
        <v>465</v>
      </c>
      <c r="K43" s="73" t="s">
        <v>79</v>
      </c>
      <c r="L43" s="74">
        <v>73.680000000000007</v>
      </c>
      <c r="N43" s="53"/>
      <c r="O43" s="54"/>
      <c r="P43" s="54"/>
      <c r="Q43" s="54"/>
      <c r="R43" s="55"/>
      <c r="S43" s="56"/>
      <c r="T43" s="54"/>
      <c r="U43" s="54"/>
      <c r="V43" s="54"/>
      <c r="W43" s="54"/>
      <c r="X43" s="36"/>
    </row>
    <row r="44" spans="1:25" x14ac:dyDescent="0.2">
      <c r="A44" s="10"/>
      <c r="B44" s="75"/>
      <c r="C44" s="100"/>
      <c r="D44" s="100" t="s">
        <v>22</v>
      </c>
      <c r="E44" s="130" t="s">
        <v>44</v>
      </c>
      <c r="F44" s="126">
        <v>33</v>
      </c>
      <c r="G44" s="127">
        <v>2.31</v>
      </c>
      <c r="H44" s="127">
        <v>0.33</v>
      </c>
      <c r="I44" s="127">
        <v>16.170000000000002</v>
      </c>
      <c r="J44" s="127">
        <v>77.55</v>
      </c>
      <c r="K44" s="73" t="s">
        <v>45</v>
      </c>
      <c r="L44" s="129">
        <v>7.04</v>
      </c>
      <c r="N44" s="151"/>
      <c r="O44" s="151"/>
      <c r="P44" s="151"/>
      <c r="Q44" s="151"/>
      <c r="R44" s="29"/>
      <c r="S44" s="67"/>
      <c r="T44" s="48"/>
      <c r="U44" s="48"/>
      <c r="V44" s="48"/>
      <c r="W44" s="66"/>
      <c r="X44" s="36"/>
    </row>
    <row r="45" spans="1:25" ht="15.75" x14ac:dyDescent="0.25">
      <c r="A45" s="10"/>
      <c r="B45" s="75"/>
      <c r="C45" s="100"/>
      <c r="D45" s="100" t="s">
        <v>22</v>
      </c>
      <c r="E45" s="70" t="s">
        <v>80</v>
      </c>
      <c r="F45" s="71">
        <v>30</v>
      </c>
      <c r="G45" s="72">
        <v>2.4</v>
      </c>
      <c r="H45" s="72">
        <v>1.05</v>
      </c>
      <c r="I45" s="72">
        <v>15.3</v>
      </c>
      <c r="J45" s="72">
        <v>78.900000000000006</v>
      </c>
      <c r="K45" s="73" t="s">
        <v>45</v>
      </c>
      <c r="L45" s="74">
        <v>10.199999999999999</v>
      </c>
      <c r="N45" s="153"/>
      <c r="O45" s="153"/>
      <c r="P45" s="153"/>
      <c r="Q45" s="153"/>
      <c r="R45" s="29"/>
      <c r="S45" s="49"/>
      <c r="T45" s="29"/>
      <c r="U45" s="29"/>
      <c r="V45" s="29"/>
      <c r="W45" s="29"/>
      <c r="X45" s="36"/>
    </row>
    <row r="46" spans="1:25" x14ac:dyDescent="0.2">
      <c r="A46" s="10"/>
      <c r="B46" s="75"/>
      <c r="C46" s="100"/>
      <c r="D46" s="100" t="s">
        <v>154</v>
      </c>
      <c r="E46" s="130" t="s">
        <v>159</v>
      </c>
      <c r="F46" s="126">
        <v>200</v>
      </c>
      <c r="G46" s="127">
        <v>0.81</v>
      </c>
      <c r="H46" s="127">
        <v>0.41</v>
      </c>
      <c r="I46" s="127">
        <v>10.53</v>
      </c>
      <c r="J46" s="127">
        <v>49</v>
      </c>
      <c r="K46" s="131" t="s">
        <v>157</v>
      </c>
      <c r="L46" s="129">
        <v>29.08</v>
      </c>
      <c r="N46" s="38"/>
      <c r="O46" s="26"/>
    </row>
    <row r="47" spans="1:25" x14ac:dyDescent="0.2">
      <c r="A47" s="10"/>
      <c r="B47" s="75"/>
      <c r="C47" s="100"/>
      <c r="D47" s="110" t="s">
        <v>29</v>
      </c>
      <c r="E47" s="70" t="s">
        <v>158</v>
      </c>
      <c r="F47" s="71">
        <v>200</v>
      </c>
      <c r="G47" s="72">
        <v>0.6</v>
      </c>
      <c r="H47" s="72">
        <v>0.4</v>
      </c>
      <c r="I47" s="72">
        <v>20</v>
      </c>
      <c r="J47" s="72">
        <v>80</v>
      </c>
      <c r="K47" s="73" t="s">
        <v>77</v>
      </c>
      <c r="L47" s="74">
        <v>40</v>
      </c>
      <c r="N47" s="38"/>
      <c r="O47" s="26"/>
      <c r="P47" s="26"/>
      <c r="Q47" s="26"/>
      <c r="R47" s="29"/>
      <c r="S47" s="30"/>
      <c r="T47" s="31"/>
      <c r="U47" s="31"/>
      <c r="V47" s="31"/>
      <c r="W47" s="31"/>
      <c r="X47" s="31"/>
      <c r="Y47" s="36"/>
    </row>
    <row r="48" spans="1:25" x14ac:dyDescent="0.2">
      <c r="A48" s="10"/>
      <c r="B48" s="75"/>
      <c r="C48" s="100"/>
      <c r="D48" s="114"/>
      <c r="E48" s="115" t="s">
        <v>78</v>
      </c>
      <c r="F48" s="90"/>
      <c r="G48" s="91"/>
      <c r="H48" s="91"/>
      <c r="I48" s="91"/>
      <c r="J48" s="91"/>
      <c r="K48" s="92"/>
      <c r="L48" s="132"/>
      <c r="N48" s="26"/>
      <c r="O48" s="26"/>
      <c r="P48" s="26"/>
      <c r="Q48" s="26"/>
      <c r="R48" s="29"/>
      <c r="S48" s="30"/>
      <c r="T48" s="31"/>
      <c r="U48" s="31"/>
      <c r="V48" s="31"/>
      <c r="W48" s="31"/>
      <c r="X48" s="31"/>
      <c r="Y48" s="36"/>
    </row>
    <row r="49" spans="1:25" x14ac:dyDescent="0.2">
      <c r="A49" s="11"/>
      <c r="B49" s="76"/>
      <c r="C49" s="111"/>
      <c r="D49" s="116" t="s">
        <v>32</v>
      </c>
      <c r="E49" s="94"/>
      <c r="F49" s="95">
        <f>SUM(F43:F48)</f>
        <v>673</v>
      </c>
      <c r="G49" s="95">
        <f>SUM(G43:G48)</f>
        <v>16.590000000000003</v>
      </c>
      <c r="H49" s="95">
        <f>SUM(H43:H48)</f>
        <v>17.88</v>
      </c>
      <c r="I49" s="95">
        <f>SUM(I43:I48)</f>
        <v>92</v>
      </c>
      <c r="J49" s="96">
        <f>SUM(J43:J48)</f>
        <v>750.44999999999993</v>
      </c>
      <c r="K49" s="97"/>
      <c r="L49" s="96">
        <f>SUM(L43:L48)</f>
        <v>160</v>
      </c>
      <c r="N49" s="26"/>
      <c r="O49" s="38"/>
      <c r="P49" s="26"/>
      <c r="Q49" s="26"/>
      <c r="R49" s="26"/>
      <c r="S49" s="29"/>
      <c r="T49" s="30"/>
      <c r="U49" s="31"/>
      <c r="V49" s="31"/>
      <c r="W49" s="31"/>
      <c r="X49" s="31"/>
      <c r="Y49" s="31"/>
    </row>
    <row r="50" spans="1:25" x14ac:dyDescent="0.2">
      <c r="A50" s="12">
        <f>A43</f>
        <v>1</v>
      </c>
      <c r="B50" s="80">
        <f>B43</f>
        <v>3</v>
      </c>
      <c r="C50" s="117" t="s">
        <v>24</v>
      </c>
      <c r="D50" s="100" t="s">
        <v>25</v>
      </c>
      <c r="E50" s="70" t="s">
        <v>81</v>
      </c>
      <c r="F50" s="71">
        <v>100</v>
      </c>
      <c r="G50" s="72">
        <v>1.4</v>
      </c>
      <c r="H50" s="72">
        <v>8.9</v>
      </c>
      <c r="I50" s="72">
        <v>9.1999999999999993</v>
      </c>
      <c r="J50" s="72">
        <v>122</v>
      </c>
      <c r="K50" s="73" t="s">
        <v>82</v>
      </c>
      <c r="L50" s="82">
        <v>40.82</v>
      </c>
      <c r="N50" s="26"/>
      <c r="O50" s="26"/>
      <c r="P50" s="26"/>
      <c r="Q50" s="26"/>
      <c r="R50" s="26"/>
      <c r="S50" s="29"/>
      <c r="T50" s="30"/>
      <c r="U50" s="31"/>
      <c r="V50" s="31"/>
      <c r="W50" s="31"/>
      <c r="X50" s="31"/>
      <c r="Y50" s="31"/>
    </row>
    <row r="51" spans="1:25" x14ac:dyDescent="0.2">
      <c r="A51" s="10"/>
      <c r="B51" s="75"/>
      <c r="C51" s="113"/>
      <c r="D51" s="100" t="s">
        <v>26</v>
      </c>
      <c r="E51" s="70" t="s">
        <v>83</v>
      </c>
      <c r="F51" s="71">
        <v>260</v>
      </c>
      <c r="G51" s="72">
        <v>2</v>
      </c>
      <c r="H51" s="72">
        <v>5.5</v>
      </c>
      <c r="I51" s="72">
        <v>12.3</v>
      </c>
      <c r="J51" s="72">
        <v>106</v>
      </c>
      <c r="K51" s="98" t="s">
        <v>84</v>
      </c>
      <c r="L51" s="82">
        <v>28.79</v>
      </c>
      <c r="N51" s="52"/>
      <c r="O51" s="26"/>
      <c r="P51" s="26"/>
      <c r="Q51" s="26"/>
      <c r="R51" s="26"/>
      <c r="S51" s="29"/>
      <c r="T51" s="30"/>
      <c r="U51" s="31"/>
      <c r="V51" s="31"/>
      <c r="W51" s="31"/>
      <c r="X51" s="31"/>
      <c r="Y51" s="31"/>
    </row>
    <row r="52" spans="1:25" x14ac:dyDescent="0.2">
      <c r="A52" s="10"/>
      <c r="B52" s="75"/>
      <c r="C52" s="113"/>
      <c r="D52" s="100" t="s">
        <v>28</v>
      </c>
      <c r="E52" s="70" t="s">
        <v>85</v>
      </c>
      <c r="F52" s="71">
        <v>180</v>
      </c>
      <c r="G52" s="72">
        <v>10.199999999999999</v>
      </c>
      <c r="H52" s="72">
        <v>7.1</v>
      </c>
      <c r="I52" s="72">
        <v>44.3</v>
      </c>
      <c r="J52" s="72">
        <v>286</v>
      </c>
      <c r="K52" s="99" t="s">
        <v>86</v>
      </c>
      <c r="L52" s="82">
        <v>26.52</v>
      </c>
      <c r="N52" s="52"/>
      <c r="O52" s="26"/>
      <c r="P52" s="26"/>
      <c r="Q52" s="26"/>
      <c r="R52" s="26"/>
      <c r="S52" s="29"/>
      <c r="T52" s="30"/>
      <c r="U52" s="31"/>
      <c r="V52" s="31"/>
      <c r="W52" s="31"/>
      <c r="X52" s="31"/>
      <c r="Y52" s="31"/>
    </row>
    <row r="53" spans="1:25" ht="15.75" x14ac:dyDescent="0.25">
      <c r="A53" s="10"/>
      <c r="B53" s="75"/>
      <c r="C53" s="113"/>
      <c r="D53" s="100" t="s">
        <v>27</v>
      </c>
      <c r="E53" s="70" t="s">
        <v>160</v>
      </c>
      <c r="F53" s="71">
        <v>100</v>
      </c>
      <c r="G53" s="72">
        <v>14.5</v>
      </c>
      <c r="H53" s="72">
        <v>13.8</v>
      </c>
      <c r="I53" s="72">
        <v>7.1</v>
      </c>
      <c r="J53" s="72">
        <v>211</v>
      </c>
      <c r="K53" s="73" t="s">
        <v>87</v>
      </c>
      <c r="L53" s="82">
        <v>107.33</v>
      </c>
      <c r="N53" s="59"/>
      <c r="O53" s="26"/>
      <c r="P53" s="26"/>
      <c r="Q53" s="26"/>
      <c r="R53" s="26"/>
      <c r="S53" s="29"/>
      <c r="T53" s="30"/>
      <c r="U53" s="31"/>
      <c r="V53" s="31"/>
      <c r="W53" s="31"/>
      <c r="X53" s="31"/>
      <c r="Y53" s="31"/>
    </row>
    <row r="54" spans="1:25" x14ac:dyDescent="0.2">
      <c r="A54" s="10"/>
      <c r="B54" s="75"/>
      <c r="C54" s="113"/>
      <c r="D54" s="100" t="s">
        <v>145</v>
      </c>
      <c r="E54" s="70" t="s">
        <v>88</v>
      </c>
      <c r="F54" s="71">
        <v>25</v>
      </c>
      <c r="G54" s="72">
        <v>3.28</v>
      </c>
      <c r="H54" s="72">
        <v>1.08</v>
      </c>
      <c r="I54" s="72">
        <v>1.64</v>
      </c>
      <c r="J54" s="72">
        <v>14.45</v>
      </c>
      <c r="K54" s="98" t="s">
        <v>89</v>
      </c>
      <c r="L54" s="82">
        <v>4.33</v>
      </c>
      <c r="N54" s="39"/>
      <c r="O54" s="26"/>
      <c r="P54" s="26"/>
      <c r="Q54" s="26"/>
      <c r="R54" s="26"/>
      <c r="S54" s="29"/>
      <c r="T54" s="30"/>
      <c r="U54" s="31"/>
      <c r="V54" s="31"/>
      <c r="W54" s="31"/>
      <c r="X54" s="31"/>
      <c r="Y54" s="31"/>
    </row>
    <row r="55" spans="1:25" ht="15.75" x14ac:dyDescent="0.25">
      <c r="A55" s="10"/>
      <c r="B55" s="75"/>
      <c r="C55" s="113"/>
      <c r="D55" s="100" t="s">
        <v>30</v>
      </c>
      <c r="E55" s="70" t="s">
        <v>60</v>
      </c>
      <c r="F55" s="71">
        <v>30</v>
      </c>
      <c r="G55" s="72">
        <v>2.1</v>
      </c>
      <c r="H55" s="72">
        <v>0.3</v>
      </c>
      <c r="I55" s="72">
        <v>14.7</v>
      </c>
      <c r="J55" s="72">
        <v>70.5</v>
      </c>
      <c r="K55" s="73" t="s">
        <v>45</v>
      </c>
      <c r="L55" s="82">
        <v>4.41</v>
      </c>
      <c r="N55" s="119"/>
      <c r="O55" s="52"/>
      <c r="P55" s="26"/>
      <c r="Q55" s="26"/>
      <c r="R55" s="26"/>
      <c r="S55" s="29"/>
      <c r="T55" s="30"/>
      <c r="U55" s="31"/>
      <c r="V55" s="31"/>
      <c r="W55" s="31"/>
      <c r="X55" s="31"/>
      <c r="Y55" s="31"/>
    </row>
    <row r="56" spans="1:25" x14ac:dyDescent="0.2">
      <c r="A56" s="10"/>
      <c r="B56" s="75"/>
      <c r="C56" s="113"/>
      <c r="D56" s="100" t="s">
        <v>31</v>
      </c>
      <c r="E56" s="70" t="s">
        <v>46</v>
      </c>
      <c r="F56" s="71">
        <v>27</v>
      </c>
      <c r="G56" s="72">
        <v>2.0699999999999998</v>
      </c>
      <c r="H56" s="72">
        <v>0.27</v>
      </c>
      <c r="I56" s="72">
        <v>13.77</v>
      </c>
      <c r="J56" s="72">
        <v>66.02</v>
      </c>
      <c r="K56" s="73" t="s">
        <v>45</v>
      </c>
      <c r="L56" s="82">
        <v>4.21</v>
      </c>
      <c r="N56" s="26"/>
      <c r="O56" s="52"/>
      <c r="P56" s="26"/>
      <c r="Q56" s="26"/>
      <c r="R56" s="26"/>
      <c r="S56" s="30"/>
      <c r="T56" s="30"/>
      <c r="U56" s="31"/>
      <c r="V56" s="31"/>
      <c r="W56" s="31"/>
      <c r="X56" s="31"/>
      <c r="Y56" s="31"/>
    </row>
    <row r="57" spans="1:25" ht="15.75" x14ac:dyDescent="0.25">
      <c r="A57" s="10"/>
      <c r="B57" s="75"/>
      <c r="C57" s="113"/>
      <c r="D57" s="100" t="s">
        <v>154</v>
      </c>
      <c r="E57" s="70" t="s">
        <v>90</v>
      </c>
      <c r="F57" s="71">
        <v>200</v>
      </c>
      <c r="G57" s="72">
        <v>0.98</v>
      </c>
      <c r="H57" s="72">
        <v>0.05</v>
      </c>
      <c r="I57" s="72">
        <v>23.81</v>
      </c>
      <c r="J57" s="72">
        <v>121.4</v>
      </c>
      <c r="K57" s="101" t="s">
        <v>91</v>
      </c>
      <c r="L57" s="82">
        <v>21.59</v>
      </c>
      <c r="N57" s="26"/>
      <c r="O57" s="59"/>
      <c r="P57" s="39"/>
      <c r="Q57" s="39"/>
      <c r="R57" s="39"/>
      <c r="S57" s="60"/>
      <c r="T57" s="60"/>
      <c r="U57" s="51"/>
      <c r="V57" s="51"/>
      <c r="W57" s="51"/>
      <c r="X57" s="51"/>
      <c r="Y57" s="51"/>
    </row>
    <row r="58" spans="1:25" x14ac:dyDescent="0.2">
      <c r="A58" s="10"/>
      <c r="B58" s="75"/>
      <c r="C58" s="113"/>
      <c r="D58" s="110"/>
      <c r="E58" s="87"/>
      <c r="F58" s="82"/>
      <c r="G58" s="82"/>
      <c r="H58" s="82"/>
      <c r="I58" s="82"/>
      <c r="J58" s="82"/>
      <c r="K58" s="102"/>
      <c r="L58" s="82"/>
      <c r="N58" s="26"/>
      <c r="O58" s="26"/>
      <c r="P58" s="26"/>
      <c r="Q58" s="26"/>
      <c r="R58" s="29"/>
      <c r="S58" s="32"/>
      <c r="T58" s="33"/>
      <c r="U58" s="33"/>
      <c r="V58" s="33"/>
      <c r="W58" s="31"/>
      <c r="X58" s="36"/>
      <c r="Y58" s="36"/>
    </row>
    <row r="59" spans="1:25" x14ac:dyDescent="0.2">
      <c r="A59" s="11"/>
      <c r="B59" s="76"/>
      <c r="C59" s="111"/>
      <c r="D59" s="116" t="s">
        <v>32</v>
      </c>
      <c r="E59" s="103"/>
      <c r="F59" s="96">
        <f>SUM(F50:F58)</f>
        <v>922</v>
      </c>
      <c r="G59" s="96">
        <f t="shared" ref="G59" si="13">SUM(G50:G58)</f>
        <v>36.53</v>
      </c>
      <c r="H59" s="96">
        <f t="shared" ref="H59" si="14">SUM(H50:H58)</f>
        <v>36.999999999999993</v>
      </c>
      <c r="I59" s="96">
        <f t="shared" ref="I59" si="15">SUM(I50:I58)</f>
        <v>126.82</v>
      </c>
      <c r="J59" s="96">
        <f t="shared" ref="J59:L59" si="16">SUM(J50:J58)</f>
        <v>997.37</v>
      </c>
      <c r="K59" s="97"/>
      <c r="L59" s="96">
        <f t="shared" si="16"/>
        <v>238</v>
      </c>
      <c r="N59" s="26"/>
      <c r="O59" s="26"/>
      <c r="P59" s="26"/>
      <c r="Q59" s="26"/>
      <c r="R59" s="29"/>
      <c r="S59" s="30"/>
      <c r="T59" s="31"/>
      <c r="U59" s="31"/>
      <c r="V59" s="31"/>
      <c r="W59" s="31"/>
      <c r="X59" s="36"/>
      <c r="Y59" s="36"/>
    </row>
    <row r="60" spans="1:25" ht="15.75" customHeight="1" thickBot="1" x14ac:dyDescent="0.25">
      <c r="A60" s="15">
        <f>A43</f>
        <v>1</v>
      </c>
      <c r="B60" s="84">
        <f>B43</f>
        <v>3</v>
      </c>
      <c r="C60" s="146" t="s">
        <v>4</v>
      </c>
      <c r="D60" s="147"/>
      <c r="E60" s="85"/>
      <c r="F60" s="86">
        <f>F49+F59</f>
        <v>1595</v>
      </c>
      <c r="G60" s="86">
        <f t="shared" ref="G60" si="17">G49+G59</f>
        <v>53.120000000000005</v>
      </c>
      <c r="H60" s="86">
        <f t="shared" ref="H60" si="18">H49+H59</f>
        <v>54.879999999999995</v>
      </c>
      <c r="I60" s="86">
        <f t="shared" ref="I60" si="19">I49+I59</f>
        <v>218.82</v>
      </c>
      <c r="J60" s="86">
        <f t="shared" ref="J60:L60" si="20">J49+J59</f>
        <v>1747.82</v>
      </c>
      <c r="K60" s="86"/>
      <c r="L60" s="86">
        <f t="shared" si="20"/>
        <v>398</v>
      </c>
      <c r="N60" s="26"/>
      <c r="O60" s="26"/>
      <c r="P60" s="26"/>
      <c r="Q60" s="26"/>
      <c r="R60" s="29"/>
      <c r="S60" s="30"/>
      <c r="T60" s="31"/>
      <c r="U60" s="31"/>
      <c r="V60" s="31"/>
      <c r="W60" s="31"/>
      <c r="X60" s="36"/>
      <c r="Y60" s="36"/>
    </row>
    <row r="61" spans="1:25" x14ac:dyDescent="0.2">
      <c r="A61" s="9">
        <v>1</v>
      </c>
      <c r="B61" s="69">
        <v>4</v>
      </c>
      <c r="C61" s="100" t="s">
        <v>20</v>
      </c>
      <c r="D61" s="100" t="s">
        <v>28</v>
      </c>
      <c r="E61" s="70" t="s">
        <v>92</v>
      </c>
      <c r="F61" s="71">
        <v>180</v>
      </c>
      <c r="G61" s="72">
        <v>4.2</v>
      </c>
      <c r="H61" s="72">
        <v>5.7</v>
      </c>
      <c r="I61" s="72">
        <v>35</v>
      </c>
      <c r="J61" s="72">
        <v>239</v>
      </c>
      <c r="K61" s="73" t="s">
        <v>93</v>
      </c>
      <c r="L61" s="82">
        <v>22.52</v>
      </c>
      <c r="N61" s="26"/>
      <c r="O61" s="26"/>
      <c r="P61" s="26"/>
      <c r="Q61" s="26"/>
      <c r="R61" s="29"/>
      <c r="S61" s="30"/>
      <c r="T61" s="31"/>
      <c r="U61" s="31"/>
      <c r="V61" s="31"/>
      <c r="W61" s="31"/>
      <c r="X61" s="36"/>
    </row>
    <row r="62" spans="1:25" x14ac:dyDescent="0.2">
      <c r="A62" s="10"/>
      <c r="B62" s="75"/>
      <c r="C62" s="100"/>
      <c r="D62" s="110" t="s">
        <v>27</v>
      </c>
      <c r="E62" s="70" t="s">
        <v>94</v>
      </c>
      <c r="F62" s="71">
        <v>100</v>
      </c>
      <c r="G62" s="72">
        <v>13</v>
      </c>
      <c r="H62" s="72">
        <v>9.31</v>
      </c>
      <c r="I62" s="72">
        <v>4.42</v>
      </c>
      <c r="J62" s="72">
        <v>144.19999999999999</v>
      </c>
      <c r="K62" s="73" t="s">
        <v>95</v>
      </c>
      <c r="L62" s="82">
        <v>79.819999999999993</v>
      </c>
      <c r="N62" s="26"/>
      <c r="O62" s="26"/>
      <c r="P62" s="26"/>
      <c r="Q62" s="26"/>
      <c r="R62" s="29"/>
      <c r="S62" s="30"/>
      <c r="T62" s="31"/>
      <c r="U62" s="31"/>
      <c r="V62" s="31"/>
      <c r="W62" s="31"/>
      <c r="X62" s="36"/>
    </row>
    <row r="63" spans="1:25" ht="15.75" x14ac:dyDescent="0.25">
      <c r="A63" s="10"/>
      <c r="B63" s="75"/>
      <c r="C63" s="100"/>
      <c r="D63" s="68" t="s">
        <v>152</v>
      </c>
      <c r="E63" s="70" t="s">
        <v>96</v>
      </c>
      <c r="F63" s="71">
        <v>13</v>
      </c>
      <c r="G63" s="72">
        <v>0.08</v>
      </c>
      <c r="H63" s="72">
        <v>9.44</v>
      </c>
      <c r="I63" s="72">
        <v>0.1</v>
      </c>
      <c r="J63" s="72">
        <v>85.66</v>
      </c>
      <c r="K63" s="73" t="s">
        <v>97</v>
      </c>
      <c r="L63" s="82">
        <v>18.2</v>
      </c>
      <c r="N63" s="57"/>
      <c r="O63" s="26"/>
      <c r="P63" s="26"/>
      <c r="Q63" s="26"/>
      <c r="R63" s="29"/>
      <c r="S63" s="58"/>
      <c r="T63" s="26"/>
      <c r="U63" s="26"/>
      <c r="V63" s="26"/>
      <c r="W63" s="26"/>
      <c r="X63" s="36"/>
    </row>
    <row r="64" spans="1:25" x14ac:dyDescent="0.2">
      <c r="A64" s="10"/>
      <c r="B64" s="75"/>
      <c r="C64" s="100"/>
      <c r="D64" s="100" t="s">
        <v>22</v>
      </c>
      <c r="E64" s="70" t="s">
        <v>60</v>
      </c>
      <c r="F64" s="71">
        <v>30</v>
      </c>
      <c r="G64" s="72">
        <v>2.1</v>
      </c>
      <c r="H64" s="72">
        <v>0.3</v>
      </c>
      <c r="I64" s="72">
        <v>14.7</v>
      </c>
      <c r="J64" s="72">
        <v>70.5</v>
      </c>
      <c r="K64" s="73" t="s">
        <v>45</v>
      </c>
      <c r="L64" s="82">
        <v>4.41</v>
      </c>
      <c r="N64" s="151"/>
      <c r="O64" s="151"/>
      <c r="P64" s="151"/>
      <c r="Q64" s="151"/>
      <c r="R64" s="29"/>
      <c r="S64" s="152"/>
      <c r="T64" s="151"/>
      <c r="U64" s="151"/>
      <c r="V64" s="151"/>
      <c r="W64" s="151"/>
      <c r="X64" s="36"/>
    </row>
    <row r="65" spans="1:24" x14ac:dyDescent="0.2">
      <c r="A65" s="10"/>
      <c r="B65" s="75"/>
      <c r="C65" s="100"/>
      <c r="D65" s="100" t="s">
        <v>22</v>
      </c>
      <c r="E65" s="70" t="s">
        <v>46</v>
      </c>
      <c r="F65" s="71">
        <v>30</v>
      </c>
      <c r="G65" s="72">
        <v>2.2999999999999998</v>
      </c>
      <c r="H65" s="72">
        <v>0.3</v>
      </c>
      <c r="I65" s="72">
        <v>15.3</v>
      </c>
      <c r="J65" s="72">
        <v>73.349999999999994</v>
      </c>
      <c r="K65" s="73" t="s">
        <v>45</v>
      </c>
      <c r="L65" s="82">
        <v>4.5599999999999996</v>
      </c>
      <c r="N65" s="151"/>
      <c r="O65" s="151"/>
      <c r="P65" s="151"/>
      <c r="Q65" s="151"/>
      <c r="R65" s="29"/>
      <c r="S65" s="152"/>
      <c r="T65" s="48"/>
      <c r="U65" s="48"/>
      <c r="V65" s="48"/>
      <c r="W65" s="151"/>
      <c r="X65" s="36"/>
    </row>
    <row r="66" spans="1:24" ht="15.75" x14ac:dyDescent="0.25">
      <c r="A66" s="10"/>
      <c r="B66" s="75"/>
      <c r="C66" s="100"/>
      <c r="D66" s="100" t="s">
        <v>154</v>
      </c>
      <c r="E66" s="70" t="s">
        <v>47</v>
      </c>
      <c r="F66" s="71">
        <v>200</v>
      </c>
      <c r="G66" s="72">
        <v>0.39</v>
      </c>
      <c r="H66" s="72">
        <v>0.1</v>
      </c>
      <c r="I66" s="72">
        <v>7.07</v>
      </c>
      <c r="J66" s="72">
        <v>26.8</v>
      </c>
      <c r="K66" s="73" t="s">
        <v>48</v>
      </c>
      <c r="L66" s="82">
        <v>4.49</v>
      </c>
      <c r="N66" s="153"/>
      <c r="O66" s="153"/>
      <c r="P66" s="153"/>
      <c r="Q66" s="153"/>
      <c r="R66" s="29"/>
      <c r="S66" s="49"/>
      <c r="T66" s="29"/>
      <c r="U66" s="29"/>
      <c r="V66" s="29"/>
      <c r="W66" s="29"/>
      <c r="X66" s="36"/>
    </row>
    <row r="67" spans="1:24" x14ac:dyDescent="0.2">
      <c r="A67" s="10"/>
      <c r="B67" s="75"/>
      <c r="C67" s="100"/>
      <c r="D67" s="110" t="s">
        <v>151</v>
      </c>
      <c r="E67" s="70" t="s">
        <v>63</v>
      </c>
      <c r="F67" s="71">
        <v>30</v>
      </c>
      <c r="G67" s="72">
        <v>1.71</v>
      </c>
      <c r="H67" s="72">
        <v>9.18</v>
      </c>
      <c r="I67" s="72">
        <v>10</v>
      </c>
      <c r="J67" s="72">
        <v>19.600000000000001</v>
      </c>
      <c r="K67" s="73" t="s">
        <v>45</v>
      </c>
      <c r="L67" s="82">
        <v>26</v>
      </c>
      <c r="N67" s="26"/>
      <c r="O67" s="26"/>
      <c r="P67" s="26"/>
      <c r="Q67" s="26"/>
      <c r="R67" s="29"/>
      <c r="S67" s="32"/>
      <c r="T67" s="33"/>
      <c r="U67" s="33"/>
      <c r="V67" s="33"/>
      <c r="W67" s="31"/>
      <c r="X67" s="36"/>
    </row>
    <row r="68" spans="1:24" x14ac:dyDescent="0.2">
      <c r="A68" s="11"/>
      <c r="B68" s="76"/>
      <c r="C68" s="111"/>
      <c r="D68" s="112" t="s">
        <v>32</v>
      </c>
      <c r="E68" s="77"/>
      <c r="F68" s="78">
        <f>SUM(F61:F67)</f>
        <v>583</v>
      </c>
      <c r="G68" s="78">
        <f t="shared" ref="G68" si="21">SUM(G61:G67)</f>
        <v>23.78</v>
      </c>
      <c r="H68" s="78">
        <f t="shared" ref="H68" si="22">SUM(H61:H67)</f>
        <v>34.330000000000005</v>
      </c>
      <c r="I68" s="78">
        <f t="shared" ref="I68" si="23">SUM(I61:I67)</f>
        <v>86.59</v>
      </c>
      <c r="J68" s="78">
        <f t="shared" ref="J68:L68" si="24">SUM(J61:J67)</f>
        <v>659.11</v>
      </c>
      <c r="K68" s="79"/>
      <c r="L68" s="78">
        <f t="shared" si="24"/>
        <v>160</v>
      </c>
      <c r="N68" s="26"/>
      <c r="O68" s="26"/>
      <c r="P68" s="26"/>
      <c r="Q68" s="26"/>
      <c r="R68" s="29"/>
      <c r="S68" s="30"/>
      <c r="T68" s="31"/>
      <c r="U68" s="31"/>
      <c r="V68" s="31"/>
      <c r="W68" s="31"/>
      <c r="X68" s="36"/>
    </row>
    <row r="69" spans="1:24" x14ac:dyDescent="0.2">
      <c r="A69" s="12">
        <f>A61</f>
        <v>1</v>
      </c>
      <c r="B69" s="80">
        <f>B61</f>
        <v>4</v>
      </c>
      <c r="C69" s="100" t="s">
        <v>24</v>
      </c>
      <c r="D69" s="100" t="s">
        <v>153</v>
      </c>
      <c r="E69" s="70" t="s">
        <v>98</v>
      </c>
      <c r="F69" s="71">
        <v>100</v>
      </c>
      <c r="G69" s="72">
        <v>0.8</v>
      </c>
      <c r="H69" s="72">
        <v>0.1</v>
      </c>
      <c r="I69" s="72">
        <v>2.5</v>
      </c>
      <c r="J69" s="72">
        <v>14</v>
      </c>
      <c r="K69" s="73" t="s">
        <v>99</v>
      </c>
      <c r="L69" s="82">
        <v>42</v>
      </c>
      <c r="N69" s="26"/>
      <c r="O69" s="26"/>
      <c r="P69" s="26"/>
      <c r="Q69" s="26"/>
      <c r="R69" s="29"/>
      <c r="S69" s="30"/>
      <c r="T69" s="31"/>
      <c r="U69" s="31"/>
      <c r="V69" s="31"/>
      <c r="W69" s="31"/>
      <c r="X69" s="36"/>
    </row>
    <row r="70" spans="1:24" x14ac:dyDescent="0.2">
      <c r="A70" s="10"/>
      <c r="B70" s="75"/>
      <c r="C70" s="100"/>
      <c r="D70" s="100" t="s">
        <v>26</v>
      </c>
      <c r="E70" s="70" t="s">
        <v>100</v>
      </c>
      <c r="F70" s="71">
        <v>250</v>
      </c>
      <c r="G70" s="72">
        <v>5.9</v>
      </c>
      <c r="H70" s="72">
        <v>2.6</v>
      </c>
      <c r="I70" s="72">
        <v>25.3</v>
      </c>
      <c r="J70" s="72">
        <v>149</v>
      </c>
      <c r="K70" s="73" t="s">
        <v>101</v>
      </c>
      <c r="L70" s="82">
        <v>21.98</v>
      </c>
      <c r="N70" s="26"/>
      <c r="O70" s="26"/>
      <c r="P70" s="26"/>
      <c r="Q70" s="26"/>
      <c r="R70" s="29"/>
      <c r="S70" s="30"/>
      <c r="T70" s="31"/>
      <c r="U70" s="31"/>
      <c r="V70" s="31"/>
      <c r="W70" s="31"/>
      <c r="X70" s="36"/>
    </row>
    <row r="71" spans="1:24" x14ac:dyDescent="0.2">
      <c r="A71" s="10"/>
      <c r="B71" s="75"/>
      <c r="C71" s="100"/>
      <c r="D71" s="100" t="s">
        <v>28</v>
      </c>
      <c r="E71" s="70" t="s">
        <v>102</v>
      </c>
      <c r="F71" s="71">
        <v>180</v>
      </c>
      <c r="G71" s="72">
        <v>3.4</v>
      </c>
      <c r="H71" s="72">
        <v>2.5</v>
      </c>
      <c r="I71" s="72">
        <v>17.3</v>
      </c>
      <c r="J71" s="72">
        <v>105</v>
      </c>
      <c r="K71" s="73" t="s">
        <v>103</v>
      </c>
      <c r="L71" s="82">
        <v>37.47</v>
      </c>
      <c r="N71" s="26"/>
      <c r="O71" s="26"/>
      <c r="P71" s="26"/>
      <c r="Q71" s="26"/>
      <c r="R71" s="29"/>
      <c r="S71" s="30"/>
      <c r="T71" s="31"/>
      <c r="U71" s="31"/>
      <c r="V71" s="31"/>
      <c r="W71" s="31"/>
      <c r="X71" s="36"/>
    </row>
    <row r="72" spans="1:24" x14ac:dyDescent="0.2">
      <c r="A72" s="10"/>
      <c r="B72" s="75"/>
      <c r="C72" s="100"/>
      <c r="D72" s="100" t="s">
        <v>27</v>
      </c>
      <c r="E72" s="70" t="s">
        <v>104</v>
      </c>
      <c r="F72" s="71">
        <v>100</v>
      </c>
      <c r="G72" s="72">
        <v>18.100000000000001</v>
      </c>
      <c r="H72" s="72">
        <v>7</v>
      </c>
      <c r="I72" s="72">
        <v>5.3</v>
      </c>
      <c r="J72" s="72">
        <v>159</v>
      </c>
      <c r="K72" s="73" t="s">
        <v>105</v>
      </c>
      <c r="L72" s="82">
        <v>69.2</v>
      </c>
      <c r="N72" s="26"/>
      <c r="O72" s="26"/>
      <c r="P72" s="26"/>
      <c r="Q72" s="26"/>
      <c r="R72" s="29"/>
      <c r="S72" s="30"/>
      <c r="T72" s="31"/>
      <c r="U72" s="31"/>
      <c r="V72" s="31"/>
      <c r="W72" s="31"/>
      <c r="X72" s="36"/>
    </row>
    <row r="73" spans="1:24" x14ac:dyDescent="0.2">
      <c r="A73" s="10"/>
      <c r="B73" s="75"/>
      <c r="C73" s="100"/>
      <c r="D73" s="68"/>
      <c r="E73" s="70" t="s">
        <v>106</v>
      </c>
      <c r="F73" s="71"/>
      <c r="G73" s="72"/>
      <c r="H73" s="72"/>
      <c r="I73" s="72"/>
      <c r="J73" s="72"/>
      <c r="K73" s="73"/>
      <c r="L73" s="82"/>
      <c r="N73" s="26"/>
      <c r="O73" s="26"/>
      <c r="P73" s="26"/>
      <c r="Q73" s="26"/>
      <c r="R73" s="29"/>
      <c r="S73" s="30"/>
      <c r="T73" s="31"/>
      <c r="U73" s="31"/>
      <c r="V73" s="31"/>
      <c r="W73" s="31"/>
      <c r="X73" s="36"/>
    </row>
    <row r="74" spans="1:24" x14ac:dyDescent="0.2">
      <c r="A74" s="10"/>
      <c r="B74" s="75"/>
      <c r="C74" s="100"/>
      <c r="D74" s="100" t="s">
        <v>30</v>
      </c>
      <c r="E74" s="70" t="s">
        <v>60</v>
      </c>
      <c r="F74" s="71">
        <v>22</v>
      </c>
      <c r="G74" s="72">
        <v>1.54</v>
      </c>
      <c r="H74" s="72">
        <v>0.22</v>
      </c>
      <c r="I74" s="72">
        <v>10.78</v>
      </c>
      <c r="J74" s="72">
        <v>51.7</v>
      </c>
      <c r="K74" s="73" t="s">
        <v>45</v>
      </c>
      <c r="L74" s="82">
        <v>3.28</v>
      </c>
      <c r="N74" s="26"/>
      <c r="O74" s="26"/>
      <c r="P74" s="26"/>
      <c r="Q74" s="26"/>
      <c r="R74" s="29"/>
      <c r="S74" s="30"/>
      <c r="T74" s="31"/>
      <c r="U74" s="31"/>
      <c r="V74" s="31"/>
      <c r="W74" s="31"/>
      <c r="X74" s="36"/>
    </row>
    <row r="75" spans="1:24" ht="13.5" x14ac:dyDescent="0.25">
      <c r="A75" s="10"/>
      <c r="B75" s="75"/>
      <c r="C75" s="100"/>
      <c r="D75" s="100" t="s">
        <v>31</v>
      </c>
      <c r="E75" s="70" t="s">
        <v>46</v>
      </c>
      <c r="F75" s="71">
        <v>20</v>
      </c>
      <c r="G75" s="72">
        <v>1.53</v>
      </c>
      <c r="H75" s="72">
        <v>0.2</v>
      </c>
      <c r="I75" s="72">
        <v>10.199999999999999</v>
      </c>
      <c r="J75" s="72">
        <v>48.9</v>
      </c>
      <c r="K75" s="73" t="s">
        <v>45</v>
      </c>
      <c r="L75" s="82">
        <v>3.08</v>
      </c>
      <c r="N75" s="39"/>
      <c r="O75" s="39"/>
      <c r="P75" s="39"/>
      <c r="Q75" s="39"/>
      <c r="R75" s="45"/>
      <c r="S75" s="34"/>
      <c r="T75" s="35"/>
      <c r="U75" s="35"/>
      <c r="V75" s="35"/>
      <c r="W75" s="35"/>
      <c r="X75" s="36"/>
    </row>
    <row r="76" spans="1:24" ht="15.75" x14ac:dyDescent="0.25">
      <c r="A76" s="10"/>
      <c r="B76" s="75"/>
      <c r="C76" s="100"/>
      <c r="D76" s="100" t="s">
        <v>154</v>
      </c>
      <c r="E76" s="70" t="s">
        <v>107</v>
      </c>
      <c r="F76" s="71">
        <v>200</v>
      </c>
      <c r="G76" s="72">
        <v>1</v>
      </c>
      <c r="H76" s="72">
        <v>0.1</v>
      </c>
      <c r="I76" s="72">
        <v>27.5</v>
      </c>
      <c r="J76" s="72">
        <v>110</v>
      </c>
      <c r="K76" s="73" t="s">
        <v>108</v>
      </c>
      <c r="L76" s="82">
        <v>9.99</v>
      </c>
      <c r="N76" s="154"/>
      <c r="O76" s="154"/>
      <c r="P76" s="154"/>
      <c r="Q76" s="154"/>
      <c r="R76" s="45"/>
      <c r="S76" s="50"/>
      <c r="T76" s="45"/>
      <c r="U76" s="45"/>
      <c r="V76" s="45"/>
      <c r="W76" s="45"/>
      <c r="X76" s="36"/>
    </row>
    <row r="77" spans="1:24" x14ac:dyDescent="0.2">
      <c r="A77" s="10"/>
      <c r="B77" s="75"/>
      <c r="C77" s="100"/>
      <c r="D77" s="110" t="s">
        <v>23</v>
      </c>
      <c r="E77" s="70" t="s">
        <v>66</v>
      </c>
      <c r="F77" s="71">
        <v>170</v>
      </c>
      <c r="G77" s="72">
        <v>1.36</v>
      </c>
      <c r="H77" s="72">
        <v>0.33</v>
      </c>
      <c r="I77" s="72">
        <v>12.78</v>
      </c>
      <c r="J77" s="72">
        <v>64.599999999999994</v>
      </c>
      <c r="K77" s="73" t="s">
        <v>45</v>
      </c>
      <c r="L77" s="82">
        <v>51</v>
      </c>
      <c r="N77" s="26"/>
      <c r="O77" s="26"/>
      <c r="P77" s="26"/>
      <c r="Q77" s="26"/>
      <c r="R77" s="29"/>
      <c r="S77" s="30"/>
      <c r="T77" s="31"/>
      <c r="U77" s="31"/>
      <c r="V77" s="31"/>
      <c r="W77" s="31"/>
      <c r="X77" s="36"/>
    </row>
    <row r="78" spans="1:24" x14ac:dyDescent="0.2">
      <c r="A78" s="11"/>
      <c r="B78" s="76"/>
      <c r="C78" s="111"/>
      <c r="D78" s="112" t="s">
        <v>32</v>
      </c>
      <c r="E78" s="77"/>
      <c r="F78" s="78">
        <f>SUM(F69:F77)</f>
        <v>1042</v>
      </c>
      <c r="G78" s="78">
        <f t="shared" ref="G78" si="25">SUM(G69:G77)</f>
        <v>33.630000000000003</v>
      </c>
      <c r="H78" s="78">
        <f t="shared" ref="H78" si="26">SUM(H69:H77)</f>
        <v>13.049999999999999</v>
      </c>
      <c r="I78" s="78">
        <f t="shared" ref="I78" si="27">SUM(I69:I77)</f>
        <v>111.66</v>
      </c>
      <c r="J78" s="78">
        <f t="shared" ref="J78:L78" si="28">SUM(J69:J77)</f>
        <v>702.2</v>
      </c>
      <c r="K78" s="79"/>
      <c r="L78" s="78">
        <f t="shared" si="28"/>
        <v>238.00000000000003</v>
      </c>
      <c r="N78" s="26"/>
      <c r="O78" s="26"/>
      <c r="P78" s="26"/>
      <c r="Q78" s="26"/>
      <c r="R78" s="29"/>
      <c r="S78" s="30"/>
      <c r="T78" s="31"/>
      <c r="U78" s="31"/>
      <c r="V78" s="31"/>
      <c r="W78" s="31"/>
      <c r="X78" s="36"/>
    </row>
    <row r="79" spans="1:24" ht="15.75" customHeight="1" thickBot="1" x14ac:dyDescent="0.25">
      <c r="A79" s="15">
        <f>A61</f>
        <v>1</v>
      </c>
      <c r="B79" s="84">
        <f>B61</f>
        <v>4</v>
      </c>
      <c r="C79" s="146" t="s">
        <v>4</v>
      </c>
      <c r="D79" s="147"/>
      <c r="E79" s="85"/>
      <c r="F79" s="86">
        <f>F68+F78</f>
        <v>1625</v>
      </c>
      <c r="G79" s="86">
        <f t="shared" ref="G79" si="29">G68+G78</f>
        <v>57.410000000000004</v>
      </c>
      <c r="H79" s="86">
        <f t="shared" ref="H79" si="30">H68+H78</f>
        <v>47.38</v>
      </c>
      <c r="I79" s="86">
        <f t="shared" ref="I79" si="31">I68+I78</f>
        <v>198.25</v>
      </c>
      <c r="J79" s="86">
        <f t="shared" ref="J79:L79" si="32">J68+J78</f>
        <v>1361.31</v>
      </c>
      <c r="K79" s="86"/>
      <c r="L79" s="86">
        <f t="shared" si="32"/>
        <v>398</v>
      </c>
      <c r="N79" s="26"/>
      <c r="O79" s="26"/>
      <c r="P79" s="26"/>
      <c r="Q79" s="26"/>
      <c r="R79" s="29"/>
      <c r="S79" s="32"/>
      <c r="T79" s="33"/>
      <c r="U79" s="33"/>
      <c r="V79" s="33"/>
      <c r="W79" s="31"/>
      <c r="X79" s="36"/>
    </row>
    <row r="80" spans="1:24" x14ac:dyDescent="0.2">
      <c r="A80" s="9">
        <v>1</v>
      </c>
      <c r="B80" s="69">
        <v>5</v>
      </c>
      <c r="C80" s="100" t="s">
        <v>20</v>
      </c>
      <c r="D80" s="100" t="s">
        <v>153</v>
      </c>
      <c r="E80" s="70" t="s">
        <v>98</v>
      </c>
      <c r="F80" s="126">
        <v>60</v>
      </c>
      <c r="G80" s="127">
        <v>0.47</v>
      </c>
      <c r="H80" s="127">
        <v>0.06</v>
      </c>
      <c r="I80" s="127">
        <v>1.5</v>
      </c>
      <c r="J80" s="127">
        <v>8.4</v>
      </c>
      <c r="K80" s="73" t="s">
        <v>99</v>
      </c>
      <c r="L80" s="82">
        <v>12.6</v>
      </c>
      <c r="N80" s="26"/>
      <c r="O80" s="26"/>
      <c r="P80" s="26"/>
      <c r="Q80" s="26"/>
      <c r="R80" s="29"/>
      <c r="S80" s="30"/>
      <c r="T80" s="31"/>
      <c r="U80" s="31"/>
      <c r="V80" s="31"/>
      <c r="W80" s="31"/>
      <c r="X80" s="36"/>
    </row>
    <row r="81" spans="1:24" ht="15.75" x14ac:dyDescent="0.25">
      <c r="A81" s="10"/>
      <c r="B81" s="75"/>
      <c r="C81" s="100"/>
      <c r="D81" s="110" t="s">
        <v>28</v>
      </c>
      <c r="E81" s="70" t="s">
        <v>55</v>
      </c>
      <c r="F81" s="126">
        <v>180</v>
      </c>
      <c r="G81" s="127">
        <v>6.6</v>
      </c>
      <c r="H81" s="127">
        <v>4.7</v>
      </c>
      <c r="I81" s="127">
        <v>40</v>
      </c>
      <c r="J81" s="127">
        <v>233</v>
      </c>
      <c r="K81" s="73" t="s">
        <v>56</v>
      </c>
      <c r="L81" s="82">
        <v>20.190000000000001</v>
      </c>
      <c r="N81" s="57"/>
      <c r="O81" s="26"/>
      <c r="P81" s="26"/>
      <c r="Q81" s="26"/>
      <c r="R81" s="29"/>
      <c r="S81" s="58"/>
      <c r="T81" s="26"/>
      <c r="U81" s="26"/>
      <c r="V81" s="26"/>
      <c r="W81" s="26"/>
      <c r="X81" s="36"/>
    </row>
    <row r="82" spans="1:24" x14ac:dyDescent="0.2">
      <c r="A82" s="10"/>
      <c r="B82" s="75"/>
      <c r="C82" s="100"/>
      <c r="D82" s="68" t="s">
        <v>27</v>
      </c>
      <c r="E82" s="70" t="s">
        <v>109</v>
      </c>
      <c r="F82" s="133">
        <v>100</v>
      </c>
      <c r="G82" s="134">
        <v>8.3000000000000007</v>
      </c>
      <c r="H82" s="134">
        <v>11.2</v>
      </c>
      <c r="I82" s="135">
        <v>9.4</v>
      </c>
      <c r="J82" s="127">
        <v>172</v>
      </c>
      <c r="K82" s="73" t="s">
        <v>110</v>
      </c>
      <c r="L82" s="82">
        <v>68.239999999999995</v>
      </c>
      <c r="N82" s="151"/>
      <c r="O82" s="151"/>
      <c r="P82" s="151"/>
      <c r="Q82" s="151"/>
      <c r="R82" s="29"/>
      <c r="S82" s="152"/>
      <c r="T82" s="151"/>
      <c r="U82" s="151"/>
      <c r="V82" s="151"/>
      <c r="W82" s="151"/>
      <c r="X82" s="36"/>
    </row>
    <row r="83" spans="1:24" x14ac:dyDescent="0.2">
      <c r="A83" s="10"/>
      <c r="B83" s="75"/>
      <c r="C83" s="100"/>
      <c r="D83" s="100" t="s">
        <v>22</v>
      </c>
      <c r="E83" s="70" t="s">
        <v>60</v>
      </c>
      <c r="F83" s="126">
        <v>25</v>
      </c>
      <c r="G83" s="127">
        <v>1.75</v>
      </c>
      <c r="H83" s="127">
        <v>0.25</v>
      </c>
      <c r="I83" s="127">
        <v>12.25</v>
      </c>
      <c r="J83" s="127">
        <v>58.75</v>
      </c>
      <c r="K83" s="73" t="s">
        <v>45</v>
      </c>
      <c r="L83" s="82">
        <v>3.68</v>
      </c>
      <c r="N83" s="151"/>
      <c r="O83" s="151"/>
      <c r="P83" s="151"/>
      <c r="Q83" s="151"/>
      <c r="R83" s="29"/>
      <c r="S83" s="152"/>
      <c r="T83" s="48"/>
      <c r="U83" s="48"/>
      <c r="V83" s="48"/>
      <c r="W83" s="151"/>
      <c r="X83" s="36"/>
    </row>
    <row r="84" spans="1:24" ht="15.75" x14ac:dyDescent="0.25">
      <c r="A84" s="10"/>
      <c r="B84" s="75"/>
      <c r="C84" s="100"/>
      <c r="D84" s="68" t="s">
        <v>22</v>
      </c>
      <c r="E84" s="70" t="s">
        <v>46</v>
      </c>
      <c r="F84" s="126">
        <v>25</v>
      </c>
      <c r="G84" s="127">
        <v>1.91</v>
      </c>
      <c r="H84" s="127">
        <v>0.25</v>
      </c>
      <c r="I84" s="127">
        <v>12.75</v>
      </c>
      <c r="J84" s="127">
        <v>61.13</v>
      </c>
      <c r="K84" s="73" t="s">
        <v>45</v>
      </c>
      <c r="L84" s="82">
        <v>3.85</v>
      </c>
      <c r="N84" s="153"/>
      <c r="O84" s="153"/>
      <c r="P84" s="153"/>
      <c r="Q84" s="153"/>
      <c r="R84" s="29"/>
      <c r="S84" s="49"/>
      <c r="T84" s="29"/>
      <c r="U84" s="29"/>
      <c r="V84" s="29"/>
      <c r="W84" s="29"/>
      <c r="X84" s="36"/>
    </row>
    <row r="85" spans="1:24" x14ac:dyDescent="0.2">
      <c r="A85" s="10"/>
      <c r="B85" s="75"/>
      <c r="C85" s="100"/>
      <c r="D85" s="100" t="s">
        <v>154</v>
      </c>
      <c r="E85" s="70" t="s">
        <v>47</v>
      </c>
      <c r="F85" s="126">
        <v>200</v>
      </c>
      <c r="G85" s="127">
        <v>0.39</v>
      </c>
      <c r="H85" s="127">
        <v>0.1</v>
      </c>
      <c r="I85" s="127">
        <v>7.07</v>
      </c>
      <c r="J85" s="127">
        <v>26.8</v>
      </c>
      <c r="K85" s="73" t="s">
        <v>48</v>
      </c>
      <c r="L85" s="82">
        <v>4.49</v>
      </c>
      <c r="N85" s="26"/>
      <c r="O85" s="26"/>
      <c r="P85" s="26"/>
      <c r="Q85" s="26"/>
      <c r="R85" s="29"/>
      <c r="S85" s="30"/>
      <c r="T85" s="31"/>
      <c r="U85" s="31"/>
      <c r="V85" s="31"/>
      <c r="W85" s="31"/>
      <c r="X85" s="36"/>
    </row>
    <row r="86" spans="1:24" x14ac:dyDescent="0.2">
      <c r="A86" s="10"/>
      <c r="B86" s="75"/>
      <c r="C86" s="100"/>
      <c r="D86" s="100" t="s">
        <v>23</v>
      </c>
      <c r="E86" s="70" t="s">
        <v>66</v>
      </c>
      <c r="F86" s="126">
        <v>156</v>
      </c>
      <c r="G86" s="127">
        <v>1.25</v>
      </c>
      <c r="H86" s="127">
        <v>0.3</v>
      </c>
      <c r="I86" s="127">
        <v>11.73</v>
      </c>
      <c r="J86" s="127">
        <v>59.28</v>
      </c>
      <c r="K86" s="73" t="s">
        <v>45</v>
      </c>
      <c r="L86" s="82">
        <v>46.95</v>
      </c>
      <c r="N86" s="26"/>
      <c r="O86" s="26"/>
      <c r="P86" s="26"/>
      <c r="Q86" s="26"/>
      <c r="R86" s="29"/>
      <c r="S86" s="30"/>
      <c r="T86" s="31"/>
      <c r="U86" s="31"/>
      <c r="V86" s="31"/>
      <c r="W86" s="31"/>
      <c r="X86" s="36"/>
    </row>
    <row r="87" spans="1:24" x14ac:dyDescent="0.2">
      <c r="A87" s="11"/>
      <c r="B87" s="76"/>
      <c r="C87" s="111"/>
      <c r="D87" s="112" t="s">
        <v>32</v>
      </c>
      <c r="E87" s="77"/>
      <c r="F87" s="78">
        <f>SUM(F80:F86)</f>
        <v>746</v>
      </c>
      <c r="G87" s="78">
        <f t="shared" ref="G87" si="33">SUM(G80:G86)</f>
        <v>20.67</v>
      </c>
      <c r="H87" s="78">
        <f t="shared" ref="H87" si="34">SUM(H80:H86)</f>
        <v>16.860000000000003</v>
      </c>
      <c r="I87" s="78">
        <f t="shared" ref="I87" si="35">SUM(I80:I86)</f>
        <v>94.7</v>
      </c>
      <c r="J87" s="78">
        <f t="shared" ref="J87:L87" si="36">SUM(J80:J86)</f>
        <v>619.3599999999999</v>
      </c>
      <c r="K87" s="79"/>
      <c r="L87" s="78">
        <f t="shared" si="36"/>
        <v>160</v>
      </c>
      <c r="N87" s="26"/>
      <c r="O87" s="26"/>
      <c r="P87" s="26"/>
      <c r="Q87" s="26"/>
      <c r="R87" s="29"/>
      <c r="S87" s="30"/>
      <c r="T87" s="31"/>
      <c r="U87" s="31"/>
      <c r="V87" s="31"/>
      <c r="W87" s="31"/>
      <c r="X87" s="36"/>
    </row>
    <row r="88" spans="1:24" x14ac:dyDescent="0.2">
      <c r="A88" s="12">
        <f>A80</f>
        <v>1</v>
      </c>
      <c r="B88" s="80">
        <f>B80</f>
        <v>5</v>
      </c>
      <c r="C88" s="100" t="s">
        <v>24</v>
      </c>
      <c r="D88" s="100" t="s">
        <v>25</v>
      </c>
      <c r="E88" s="70" t="s">
        <v>111</v>
      </c>
      <c r="F88" s="71">
        <v>100</v>
      </c>
      <c r="G88" s="72">
        <v>0.95</v>
      </c>
      <c r="H88" s="72">
        <v>20.14</v>
      </c>
      <c r="I88" s="72">
        <v>3.96</v>
      </c>
      <c r="J88" s="72">
        <v>198</v>
      </c>
      <c r="K88" s="73" t="s">
        <v>112</v>
      </c>
      <c r="L88" s="82">
        <v>37.770000000000003</v>
      </c>
      <c r="N88" s="26"/>
      <c r="O88" s="26"/>
      <c r="P88" s="26"/>
      <c r="Q88" s="26"/>
      <c r="R88" s="29"/>
      <c r="S88" s="30"/>
      <c r="T88" s="31"/>
      <c r="U88" s="31"/>
      <c r="V88" s="31"/>
      <c r="W88" s="31"/>
      <c r="X88" s="36"/>
    </row>
    <row r="89" spans="1:24" x14ac:dyDescent="0.2">
      <c r="A89" s="10"/>
      <c r="B89" s="75"/>
      <c r="C89" s="100"/>
      <c r="D89" s="100" t="s">
        <v>26</v>
      </c>
      <c r="E89" s="70" t="s">
        <v>113</v>
      </c>
      <c r="F89" s="71">
        <v>250</v>
      </c>
      <c r="G89" s="72">
        <v>2.7</v>
      </c>
      <c r="H89" s="72">
        <v>4</v>
      </c>
      <c r="I89" s="72">
        <v>18.399999999999999</v>
      </c>
      <c r="J89" s="72">
        <v>122</v>
      </c>
      <c r="K89" s="73" t="s">
        <v>114</v>
      </c>
      <c r="L89" s="82">
        <v>39.17</v>
      </c>
      <c r="N89" s="26"/>
      <c r="O89" s="26"/>
      <c r="P89" s="26"/>
      <c r="Q89" s="26"/>
      <c r="R89" s="29"/>
      <c r="S89" s="30"/>
      <c r="T89" s="31"/>
      <c r="U89" s="31"/>
      <c r="V89" s="31"/>
      <c r="W89" s="31"/>
      <c r="X89" s="36"/>
    </row>
    <row r="90" spans="1:24" x14ac:dyDescent="0.2">
      <c r="A90" s="10"/>
      <c r="B90" s="75"/>
      <c r="C90" s="100"/>
      <c r="D90" s="100" t="s">
        <v>27</v>
      </c>
      <c r="E90" s="70" t="s">
        <v>115</v>
      </c>
      <c r="F90" s="71">
        <v>200</v>
      </c>
      <c r="G90" s="72">
        <v>17.399999999999999</v>
      </c>
      <c r="H90" s="72">
        <v>22.8</v>
      </c>
      <c r="I90" s="72">
        <v>34.200000000000003</v>
      </c>
      <c r="J90" s="72">
        <v>373</v>
      </c>
      <c r="K90" s="73" t="s">
        <v>116</v>
      </c>
      <c r="L90" s="82">
        <v>73.88</v>
      </c>
      <c r="N90" s="26"/>
      <c r="O90" s="26"/>
      <c r="P90" s="26"/>
      <c r="Q90" s="26"/>
      <c r="R90" s="29"/>
      <c r="S90" s="30"/>
      <c r="T90" s="31"/>
      <c r="U90" s="31"/>
      <c r="V90" s="31"/>
      <c r="W90" s="31"/>
      <c r="X90" s="36"/>
    </row>
    <row r="91" spans="1:24" x14ac:dyDescent="0.2">
      <c r="A91" s="10"/>
      <c r="B91" s="75"/>
      <c r="C91" s="100"/>
      <c r="D91" s="100" t="s">
        <v>30</v>
      </c>
      <c r="E91" s="70" t="s">
        <v>60</v>
      </c>
      <c r="F91" s="71">
        <v>20</v>
      </c>
      <c r="G91" s="72">
        <v>1.4</v>
      </c>
      <c r="H91" s="72">
        <v>0.2</v>
      </c>
      <c r="I91" s="72">
        <v>9.8000000000000007</v>
      </c>
      <c r="J91" s="72">
        <v>47</v>
      </c>
      <c r="K91" s="73" t="s">
        <v>45</v>
      </c>
      <c r="L91" s="82">
        <v>2.94</v>
      </c>
      <c r="N91" s="26"/>
      <c r="O91" s="26"/>
      <c r="P91" s="26"/>
      <c r="Q91" s="26"/>
      <c r="R91" s="29"/>
      <c r="S91" s="30"/>
      <c r="T91" s="31"/>
      <c r="U91" s="31"/>
      <c r="V91" s="31"/>
      <c r="W91" s="31"/>
      <c r="X91" s="36"/>
    </row>
    <row r="92" spans="1:24" x14ac:dyDescent="0.2">
      <c r="A92" s="10"/>
      <c r="B92" s="75"/>
      <c r="C92" s="100"/>
      <c r="D92" s="100" t="s">
        <v>31</v>
      </c>
      <c r="E92" s="70" t="s">
        <v>46</v>
      </c>
      <c r="F92" s="71">
        <v>20</v>
      </c>
      <c r="G92" s="72">
        <v>1.53</v>
      </c>
      <c r="H92" s="72">
        <v>0.2</v>
      </c>
      <c r="I92" s="72">
        <v>10.199999999999999</v>
      </c>
      <c r="J92" s="72">
        <v>48.9</v>
      </c>
      <c r="K92" s="73" t="s">
        <v>45</v>
      </c>
      <c r="L92" s="82">
        <v>3.08</v>
      </c>
      <c r="N92" s="26"/>
      <c r="O92" s="26"/>
      <c r="P92" s="26"/>
      <c r="Q92" s="26"/>
      <c r="R92" s="29"/>
      <c r="S92" s="30"/>
      <c r="T92" s="31"/>
      <c r="U92" s="31"/>
      <c r="V92" s="31"/>
      <c r="W92" s="31"/>
      <c r="X92" s="36"/>
    </row>
    <row r="93" spans="1:24" ht="13.5" x14ac:dyDescent="0.25">
      <c r="A93" s="10"/>
      <c r="B93" s="75"/>
      <c r="C93" s="100"/>
      <c r="D93" s="100" t="s">
        <v>154</v>
      </c>
      <c r="E93" s="70" t="s">
        <v>107</v>
      </c>
      <c r="F93" s="71">
        <v>200</v>
      </c>
      <c r="G93" s="72">
        <v>1</v>
      </c>
      <c r="H93" s="72">
        <v>0.1</v>
      </c>
      <c r="I93" s="72">
        <v>27.5</v>
      </c>
      <c r="J93" s="72">
        <v>110</v>
      </c>
      <c r="K93" s="73" t="s">
        <v>108</v>
      </c>
      <c r="L93" s="82">
        <v>9.99</v>
      </c>
      <c r="N93" s="39"/>
      <c r="O93" s="39"/>
      <c r="P93" s="39"/>
      <c r="Q93" s="39"/>
      <c r="R93" s="45"/>
      <c r="S93" s="34"/>
      <c r="T93" s="35"/>
      <c r="U93" s="43"/>
      <c r="V93" s="43"/>
      <c r="W93" s="43"/>
      <c r="X93" s="36"/>
    </row>
    <row r="94" spans="1:24" ht="15.75" x14ac:dyDescent="0.25">
      <c r="A94" s="10"/>
      <c r="B94" s="75"/>
      <c r="C94" s="100"/>
      <c r="D94" s="68" t="s">
        <v>23</v>
      </c>
      <c r="E94" s="70" t="s">
        <v>49</v>
      </c>
      <c r="F94" s="71">
        <v>142</v>
      </c>
      <c r="G94" s="72">
        <v>1.1399999999999999</v>
      </c>
      <c r="H94" s="72">
        <v>0.28000000000000003</v>
      </c>
      <c r="I94" s="72">
        <v>10.59</v>
      </c>
      <c r="J94" s="72">
        <v>53.96</v>
      </c>
      <c r="K94" s="73" t="s">
        <v>45</v>
      </c>
      <c r="L94" s="82">
        <v>71.17</v>
      </c>
      <c r="N94" s="154"/>
      <c r="O94" s="154"/>
      <c r="P94" s="154"/>
      <c r="Q94" s="154"/>
      <c r="R94" s="45"/>
      <c r="S94" s="50"/>
      <c r="T94" s="51"/>
      <c r="U94" s="51"/>
      <c r="V94" s="51"/>
      <c r="W94" s="51"/>
      <c r="X94" s="36"/>
    </row>
    <row r="95" spans="1:24" x14ac:dyDescent="0.2">
      <c r="A95" s="10"/>
      <c r="B95" s="75"/>
      <c r="C95" s="100"/>
      <c r="D95" s="110"/>
      <c r="E95" s="87"/>
      <c r="F95" s="82"/>
      <c r="G95" s="82"/>
      <c r="H95" s="82"/>
      <c r="I95" s="82"/>
      <c r="J95" s="82"/>
      <c r="K95" s="82"/>
      <c r="L95" s="82"/>
      <c r="N95" s="26"/>
      <c r="O95" s="26"/>
      <c r="P95" s="26"/>
      <c r="Q95" s="26"/>
      <c r="R95" s="29"/>
      <c r="S95" s="30"/>
      <c r="T95" s="31"/>
      <c r="U95" s="31"/>
      <c r="V95" s="31"/>
      <c r="W95" s="31"/>
      <c r="X95" s="36"/>
    </row>
    <row r="96" spans="1:24" x14ac:dyDescent="0.2">
      <c r="A96" s="10"/>
      <c r="B96" s="75"/>
      <c r="C96" s="100"/>
      <c r="D96" s="110"/>
      <c r="E96" s="87"/>
      <c r="F96" s="82"/>
      <c r="G96" s="82"/>
      <c r="H96" s="82"/>
      <c r="I96" s="82"/>
      <c r="J96" s="82"/>
      <c r="K96" s="82"/>
      <c r="L96" s="82"/>
      <c r="N96" s="26"/>
      <c r="O96" s="26"/>
      <c r="P96" s="26"/>
      <c r="Q96" s="26"/>
      <c r="R96" s="29"/>
      <c r="S96" s="30"/>
      <c r="T96" s="31"/>
      <c r="U96" s="31"/>
      <c r="V96" s="31"/>
      <c r="W96" s="31"/>
      <c r="X96" s="36"/>
    </row>
    <row r="97" spans="1:25" x14ac:dyDescent="0.2">
      <c r="A97" s="11"/>
      <c r="B97" s="76"/>
      <c r="C97" s="111"/>
      <c r="D97" s="112" t="s">
        <v>32</v>
      </c>
      <c r="E97" s="77"/>
      <c r="F97" s="78">
        <f>SUM(F88:F96)</f>
        <v>932</v>
      </c>
      <c r="G97" s="78">
        <f t="shared" ref="G97" si="37">SUM(G88:G96)</f>
        <v>26.119999999999997</v>
      </c>
      <c r="H97" s="78">
        <f t="shared" ref="H97" si="38">SUM(H88:H96)</f>
        <v>47.720000000000006</v>
      </c>
      <c r="I97" s="78">
        <f t="shared" ref="I97" si="39">SUM(I88:I96)</f>
        <v>114.65</v>
      </c>
      <c r="J97" s="78">
        <f t="shared" ref="J97:L97" si="40">SUM(J88:J96)</f>
        <v>952.86</v>
      </c>
      <c r="K97" s="79"/>
      <c r="L97" s="78">
        <f t="shared" si="40"/>
        <v>238</v>
      </c>
      <c r="N97" s="26"/>
      <c r="O97" s="26"/>
      <c r="P97" s="26"/>
      <c r="Q97" s="26"/>
      <c r="R97" s="29"/>
      <c r="S97" s="30"/>
      <c r="T97" s="31"/>
      <c r="U97" s="31"/>
      <c r="V97" s="31"/>
      <c r="W97" s="31"/>
      <c r="X97" s="36"/>
      <c r="Y97" s="36"/>
    </row>
    <row r="98" spans="1:25" ht="15.75" customHeight="1" thickBot="1" x14ac:dyDescent="0.3">
      <c r="A98" s="15">
        <f>A80</f>
        <v>1</v>
      </c>
      <c r="B98" s="84">
        <f>B80</f>
        <v>5</v>
      </c>
      <c r="C98" s="146" t="s">
        <v>4</v>
      </c>
      <c r="D98" s="147"/>
      <c r="E98" s="85"/>
      <c r="F98" s="86">
        <f>F87+F97</f>
        <v>1678</v>
      </c>
      <c r="G98" s="86">
        <f t="shared" ref="G98" si="41">G87+G97</f>
        <v>46.79</v>
      </c>
      <c r="H98" s="86">
        <f t="shared" ref="H98" si="42">H87+H97</f>
        <v>64.580000000000013</v>
      </c>
      <c r="I98" s="86">
        <f t="shared" ref="I98" si="43">I87+I97</f>
        <v>209.35000000000002</v>
      </c>
      <c r="J98" s="86">
        <f t="shared" ref="J98:L98" si="44">J87+J97</f>
        <v>1572.2199999999998</v>
      </c>
      <c r="K98" s="86"/>
      <c r="L98" s="86">
        <f t="shared" si="44"/>
        <v>398</v>
      </c>
      <c r="N98" s="26"/>
      <c r="O98" s="57"/>
      <c r="P98" s="26"/>
      <c r="Q98" s="26"/>
      <c r="R98" s="26"/>
      <c r="S98" s="29"/>
      <c r="T98" s="58"/>
      <c r="U98" s="26"/>
      <c r="V98" s="26"/>
      <c r="W98" s="26"/>
      <c r="X98" s="26"/>
      <c r="Y98" s="36"/>
    </row>
    <row r="99" spans="1:25" x14ac:dyDescent="0.2">
      <c r="A99" s="9">
        <v>2</v>
      </c>
      <c r="B99" s="69">
        <v>1</v>
      </c>
      <c r="C99" s="100" t="s">
        <v>20</v>
      </c>
      <c r="D99" s="100" t="s">
        <v>21</v>
      </c>
      <c r="E99" s="70" t="s">
        <v>64</v>
      </c>
      <c r="F99" s="122">
        <v>100</v>
      </c>
      <c r="G99" s="123">
        <v>15.3</v>
      </c>
      <c r="H99" s="123">
        <v>11.2</v>
      </c>
      <c r="I99" s="123">
        <v>23.1</v>
      </c>
      <c r="J99" s="123">
        <v>254</v>
      </c>
      <c r="K99" s="73" t="s">
        <v>65</v>
      </c>
      <c r="L99" s="124">
        <v>77.290000000000006</v>
      </c>
      <c r="N99" s="26"/>
      <c r="O99" s="151"/>
      <c r="P99" s="151"/>
      <c r="Q99" s="151"/>
      <c r="R99" s="151"/>
      <c r="S99" s="29"/>
      <c r="T99" s="152"/>
      <c r="U99" s="151"/>
      <c r="V99" s="151"/>
      <c r="W99" s="151"/>
      <c r="X99" s="151"/>
      <c r="Y99" s="36"/>
    </row>
    <row r="100" spans="1:25" x14ac:dyDescent="0.2">
      <c r="A100" s="10"/>
      <c r="B100" s="75"/>
      <c r="C100" s="100"/>
      <c r="D100" s="100" t="s">
        <v>21</v>
      </c>
      <c r="E100" s="125" t="s">
        <v>156</v>
      </c>
      <c r="F100" s="126">
        <v>155</v>
      </c>
      <c r="G100" s="127">
        <v>6.44</v>
      </c>
      <c r="H100" s="127">
        <v>7.17</v>
      </c>
      <c r="I100" s="127">
        <v>33.31</v>
      </c>
      <c r="J100" s="127">
        <v>216</v>
      </c>
      <c r="K100" s="128" t="s">
        <v>39</v>
      </c>
      <c r="L100" s="129">
        <v>22.3</v>
      </c>
      <c r="N100" s="26"/>
      <c r="O100" s="151"/>
      <c r="P100" s="151"/>
      <c r="Q100" s="151"/>
      <c r="R100" s="151"/>
      <c r="S100" s="29"/>
      <c r="T100" s="152"/>
      <c r="U100" s="48"/>
      <c r="V100" s="48"/>
      <c r="W100" s="48"/>
      <c r="X100" s="151"/>
      <c r="Y100" s="36"/>
    </row>
    <row r="101" spans="1:25" ht="15.75" x14ac:dyDescent="0.25">
      <c r="A101" s="10"/>
      <c r="B101" s="75"/>
      <c r="C101" s="100"/>
      <c r="D101" s="100" t="s">
        <v>22</v>
      </c>
      <c r="E101" s="70" t="s">
        <v>60</v>
      </c>
      <c r="F101" s="126">
        <v>25</v>
      </c>
      <c r="G101" s="127">
        <v>1.75</v>
      </c>
      <c r="H101" s="127">
        <v>0.25</v>
      </c>
      <c r="I101" s="127">
        <v>12.25</v>
      </c>
      <c r="J101" s="127">
        <v>58.75</v>
      </c>
      <c r="K101" s="73" t="s">
        <v>45</v>
      </c>
      <c r="L101" s="129">
        <v>3.68</v>
      </c>
      <c r="N101" s="26"/>
      <c r="O101" s="153"/>
      <c r="P101" s="153"/>
      <c r="Q101" s="153"/>
      <c r="R101" s="153"/>
      <c r="S101" s="29"/>
      <c r="T101" s="49"/>
      <c r="U101" s="29"/>
      <c r="V101" s="29"/>
      <c r="W101" s="29"/>
      <c r="X101" s="29"/>
      <c r="Y101" s="36"/>
    </row>
    <row r="102" spans="1:25" x14ac:dyDescent="0.2">
      <c r="A102" s="10"/>
      <c r="B102" s="75"/>
      <c r="C102" s="100"/>
      <c r="D102" s="100" t="s">
        <v>22</v>
      </c>
      <c r="E102" s="70" t="s">
        <v>46</v>
      </c>
      <c r="F102" s="126">
        <v>25</v>
      </c>
      <c r="G102" s="127">
        <v>1.91</v>
      </c>
      <c r="H102" s="127">
        <v>0.25</v>
      </c>
      <c r="I102" s="127">
        <v>12.75</v>
      </c>
      <c r="J102" s="127">
        <v>61.13</v>
      </c>
      <c r="K102" s="73" t="s">
        <v>45</v>
      </c>
      <c r="L102" s="129">
        <v>3.85</v>
      </c>
      <c r="N102" s="26"/>
      <c r="O102" s="26"/>
      <c r="P102" s="26"/>
      <c r="Q102" s="26"/>
      <c r="R102" s="26"/>
      <c r="S102" s="29"/>
      <c r="T102" s="30"/>
      <c r="U102" s="31"/>
      <c r="V102" s="31"/>
      <c r="W102" s="31"/>
      <c r="X102" s="31"/>
      <c r="Y102" s="36"/>
    </row>
    <row r="103" spans="1:25" x14ac:dyDescent="0.2">
      <c r="A103" s="10"/>
      <c r="B103" s="75"/>
      <c r="C103" s="100"/>
      <c r="D103" s="100" t="s">
        <v>155</v>
      </c>
      <c r="E103" s="70" t="s">
        <v>47</v>
      </c>
      <c r="F103" s="126">
        <v>200</v>
      </c>
      <c r="G103" s="127">
        <v>0.39</v>
      </c>
      <c r="H103" s="127">
        <v>0.1</v>
      </c>
      <c r="I103" s="127">
        <v>7.07</v>
      </c>
      <c r="J103" s="127">
        <v>26.8</v>
      </c>
      <c r="K103" s="73" t="s">
        <v>48</v>
      </c>
      <c r="L103" s="129">
        <v>4.49</v>
      </c>
      <c r="N103" s="39"/>
      <c r="O103" s="26"/>
      <c r="P103" s="26"/>
      <c r="Q103" s="26"/>
      <c r="R103" s="26"/>
      <c r="S103" s="29"/>
      <c r="T103" s="30"/>
      <c r="U103" s="31"/>
      <c r="V103" s="31"/>
      <c r="W103" s="31"/>
      <c r="X103" s="31"/>
      <c r="Y103" s="36"/>
    </row>
    <row r="104" spans="1:25" x14ac:dyDescent="0.2">
      <c r="A104" s="10"/>
      <c r="B104" s="75"/>
      <c r="C104" s="100"/>
      <c r="D104" s="100" t="s">
        <v>23</v>
      </c>
      <c r="E104" s="70" t="s">
        <v>66</v>
      </c>
      <c r="F104" s="126">
        <v>161</v>
      </c>
      <c r="G104" s="127">
        <v>1.29</v>
      </c>
      <c r="H104" s="127">
        <v>0.31</v>
      </c>
      <c r="I104" s="127">
        <v>12.11</v>
      </c>
      <c r="J104" s="127">
        <v>61.18</v>
      </c>
      <c r="K104" s="73" t="s">
        <v>45</v>
      </c>
      <c r="L104" s="129">
        <v>48.39</v>
      </c>
      <c r="N104" s="37"/>
      <c r="O104" s="26"/>
      <c r="P104" s="26"/>
      <c r="Q104" s="26"/>
      <c r="R104" s="26"/>
      <c r="S104" s="29"/>
      <c r="T104" s="30"/>
      <c r="U104" s="31"/>
      <c r="V104" s="31"/>
      <c r="W104" s="31"/>
      <c r="X104" s="31"/>
      <c r="Y104" s="36"/>
    </row>
    <row r="105" spans="1:25" x14ac:dyDescent="0.2">
      <c r="A105" s="10"/>
      <c r="B105" s="75"/>
      <c r="C105" s="100"/>
      <c r="D105" s="110"/>
      <c r="E105" s="87"/>
      <c r="F105" s="82"/>
      <c r="G105" s="82"/>
      <c r="H105" s="82"/>
      <c r="I105" s="82"/>
      <c r="J105" s="82"/>
      <c r="K105" s="82"/>
      <c r="L105" s="82"/>
      <c r="N105" s="37"/>
      <c r="O105" s="26"/>
      <c r="P105" s="26"/>
      <c r="Q105" s="26"/>
      <c r="R105" s="26"/>
      <c r="S105" s="29"/>
      <c r="T105" s="30"/>
      <c r="U105" s="31"/>
      <c r="V105" s="31"/>
      <c r="W105" s="31"/>
      <c r="X105" s="31"/>
      <c r="Y105" s="36"/>
    </row>
    <row r="106" spans="1:25" x14ac:dyDescent="0.2">
      <c r="A106" s="11"/>
      <c r="B106" s="76"/>
      <c r="C106" s="111"/>
      <c r="D106" s="112" t="s">
        <v>32</v>
      </c>
      <c r="E106" s="77"/>
      <c r="F106" s="78">
        <f>SUM(F99:F105)</f>
        <v>666</v>
      </c>
      <c r="G106" s="78">
        <f t="shared" ref="G106:J106" si="45">SUM(G99:G105)</f>
        <v>27.080000000000002</v>
      </c>
      <c r="H106" s="78">
        <f t="shared" si="45"/>
        <v>19.279999999999998</v>
      </c>
      <c r="I106" s="78">
        <f t="shared" si="45"/>
        <v>100.58999999999999</v>
      </c>
      <c r="J106" s="78">
        <f t="shared" si="45"/>
        <v>677.8599999999999</v>
      </c>
      <c r="K106" s="79"/>
      <c r="L106" s="78">
        <f t="shared" ref="L106" si="46">SUM(L99:L105)</f>
        <v>160</v>
      </c>
      <c r="N106" s="39"/>
      <c r="O106" s="26"/>
      <c r="P106" s="26"/>
      <c r="Q106" s="26"/>
      <c r="R106" s="26"/>
      <c r="S106" s="29"/>
      <c r="T106" s="30"/>
      <c r="U106" s="31"/>
      <c r="V106" s="31"/>
      <c r="W106" s="31"/>
      <c r="X106" s="31"/>
      <c r="Y106" s="36"/>
    </row>
    <row r="107" spans="1:25" x14ac:dyDescent="0.2">
      <c r="A107" s="12">
        <f>A99</f>
        <v>2</v>
      </c>
      <c r="B107" s="80">
        <f>B99</f>
        <v>1</v>
      </c>
      <c r="C107" s="100" t="s">
        <v>24</v>
      </c>
      <c r="D107" s="100" t="s">
        <v>153</v>
      </c>
      <c r="E107" s="70" t="s">
        <v>67</v>
      </c>
      <c r="F107" s="133">
        <v>100</v>
      </c>
      <c r="G107" s="134">
        <v>0.8</v>
      </c>
      <c r="H107" s="134">
        <v>9.8000000000000004E-2</v>
      </c>
      <c r="I107" s="135">
        <v>1.7</v>
      </c>
      <c r="J107" s="127">
        <v>12</v>
      </c>
      <c r="K107" s="73" t="s">
        <v>45</v>
      </c>
      <c r="L107" s="129">
        <v>58.8</v>
      </c>
      <c r="N107" s="36"/>
      <c r="O107" s="26"/>
      <c r="P107" s="26"/>
      <c r="Q107" s="26"/>
      <c r="R107" s="26"/>
      <c r="S107" s="29"/>
      <c r="T107" s="30"/>
      <c r="U107" s="31"/>
      <c r="V107" s="31"/>
      <c r="W107" s="31"/>
      <c r="X107" s="31"/>
      <c r="Y107" s="36"/>
    </row>
    <row r="108" spans="1:25" x14ac:dyDescent="0.2">
      <c r="A108" s="10"/>
      <c r="B108" s="75"/>
      <c r="C108" s="100"/>
      <c r="D108" s="100" t="s">
        <v>26</v>
      </c>
      <c r="E108" s="70" t="s">
        <v>83</v>
      </c>
      <c r="F108" s="126">
        <v>260</v>
      </c>
      <c r="G108" s="127">
        <v>2</v>
      </c>
      <c r="H108" s="127">
        <v>5.5</v>
      </c>
      <c r="I108" s="127">
        <v>12.3</v>
      </c>
      <c r="J108" s="127">
        <v>106</v>
      </c>
      <c r="K108" s="73" t="s">
        <v>84</v>
      </c>
      <c r="L108" s="129">
        <v>28.79</v>
      </c>
      <c r="N108" s="36"/>
      <c r="O108" s="39"/>
      <c r="P108" s="39"/>
      <c r="Q108" s="39"/>
      <c r="R108" s="39"/>
      <c r="S108" s="45"/>
      <c r="T108" s="42"/>
      <c r="U108" s="43"/>
      <c r="V108" s="43"/>
      <c r="W108" s="43"/>
      <c r="X108" s="43"/>
      <c r="Y108" s="36"/>
    </row>
    <row r="109" spans="1:25" ht="15.75" x14ac:dyDescent="0.25">
      <c r="A109" s="10"/>
      <c r="B109" s="75"/>
      <c r="C109" s="100"/>
      <c r="D109" s="100" t="s">
        <v>27</v>
      </c>
      <c r="E109" s="70" t="s">
        <v>55</v>
      </c>
      <c r="F109" s="126">
        <v>180</v>
      </c>
      <c r="G109" s="127">
        <v>6.6</v>
      </c>
      <c r="H109" s="127">
        <v>4.7</v>
      </c>
      <c r="I109" s="127">
        <v>40</v>
      </c>
      <c r="J109" s="127">
        <v>233</v>
      </c>
      <c r="K109" s="73" t="s">
        <v>56</v>
      </c>
      <c r="L109" s="129">
        <v>20.190000000000001</v>
      </c>
      <c r="O109" s="154"/>
      <c r="P109" s="154"/>
      <c r="Q109" s="154"/>
      <c r="R109" s="154"/>
      <c r="S109" s="45"/>
      <c r="T109" s="50"/>
      <c r="U109" s="51"/>
      <c r="V109" s="51"/>
      <c r="W109" s="51"/>
      <c r="X109" s="51"/>
      <c r="Y109" s="36"/>
    </row>
    <row r="110" spans="1:25" x14ac:dyDescent="0.2">
      <c r="A110" s="10"/>
      <c r="B110" s="75"/>
      <c r="C110" s="100"/>
      <c r="D110" s="100" t="s">
        <v>28</v>
      </c>
      <c r="E110" s="70" t="s">
        <v>117</v>
      </c>
      <c r="F110" s="126">
        <v>100</v>
      </c>
      <c r="G110" s="127">
        <v>9.44</v>
      </c>
      <c r="H110" s="127">
        <v>10.56</v>
      </c>
      <c r="I110" s="127">
        <v>7.93</v>
      </c>
      <c r="J110" s="127">
        <v>154.9</v>
      </c>
      <c r="K110" s="73" t="s">
        <v>118</v>
      </c>
      <c r="L110" s="129">
        <v>67.56</v>
      </c>
      <c r="O110" s="26"/>
      <c r="P110" s="26"/>
      <c r="Q110" s="26"/>
      <c r="R110" s="26"/>
      <c r="S110" s="29"/>
      <c r="T110" s="32"/>
      <c r="U110" s="33"/>
      <c r="V110" s="33"/>
      <c r="W110" s="33"/>
      <c r="X110" s="31"/>
      <c r="Y110" s="36"/>
    </row>
    <row r="111" spans="1:25" x14ac:dyDescent="0.2">
      <c r="A111" s="10"/>
      <c r="B111" s="75"/>
      <c r="C111" s="100"/>
      <c r="D111" s="100" t="s">
        <v>30</v>
      </c>
      <c r="E111" s="70" t="s">
        <v>60</v>
      </c>
      <c r="F111" s="126">
        <v>44</v>
      </c>
      <c r="G111" s="127">
        <v>3.1</v>
      </c>
      <c r="H111" s="127">
        <v>0.44</v>
      </c>
      <c r="I111" s="127">
        <v>21.67</v>
      </c>
      <c r="J111" s="127">
        <v>104.02</v>
      </c>
      <c r="K111" s="73" t="s">
        <v>45</v>
      </c>
      <c r="L111" s="129">
        <v>6.5</v>
      </c>
      <c r="O111" s="26"/>
      <c r="P111" s="26"/>
      <c r="Q111" s="26"/>
      <c r="R111" s="26"/>
      <c r="S111" s="29"/>
      <c r="T111" s="30"/>
      <c r="U111" s="31"/>
      <c r="V111" s="31"/>
      <c r="W111" s="31"/>
      <c r="X111" s="31"/>
      <c r="Y111" s="36"/>
    </row>
    <row r="112" spans="1:25" x14ac:dyDescent="0.2">
      <c r="A112" s="10"/>
      <c r="B112" s="75"/>
      <c r="C112" s="100"/>
      <c r="D112" s="100" t="s">
        <v>31</v>
      </c>
      <c r="E112" s="70" t="s">
        <v>46</v>
      </c>
      <c r="F112" s="126">
        <v>40</v>
      </c>
      <c r="G112" s="127">
        <v>3.06</v>
      </c>
      <c r="H112" s="127">
        <v>0.4</v>
      </c>
      <c r="I112" s="127">
        <v>20.399999999999999</v>
      </c>
      <c r="J112" s="127">
        <v>97.8</v>
      </c>
      <c r="K112" s="73" t="s">
        <v>45</v>
      </c>
      <c r="L112" s="129">
        <v>6.16</v>
      </c>
      <c r="O112" s="26"/>
      <c r="P112" s="26"/>
      <c r="Q112" s="26"/>
      <c r="R112" s="26"/>
      <c r="S112" s="29"/>
      <c r="T112" s="30"/>
      <c r="U112" s="31"/>
      <c r="V112" s="31"/>
      <c r="W112" s="31"/>
      <c r="X112" s="31"/>
      <c r="Y112" s="36"/>
    </row>
    <row r="113" spans="1:25" x14ac:dyDescent="0.2">
      <c r="A113" s="10"/>
      <c r="B113" s="75"/>
      <c r="C113" s="100"/>
      <c r="D113" s="100" t="s">
        <v>154</v>
      </c>
      <c r="E113" s="70" t="s">
        <v>76</v>
      </c>
      <c r="F113" s="126">
        <v>200</v>
      </c>
      <c r="G113" s="127">
        <v>0.6</v>
      </c>
      <c r="H113" s="127">
        <v>0.4</v>
      </c>
      <c r="I113" s="127">
        <v>32.6</v>
      </c>
      <c r="J113" s="127">
        <v>140</v>
      </c>
      <c r="K113" s="73" t="s">
        <v>77</v>
      </c>
      <c r="L113" s="129">
        <v>24</v>
      </c>
      <c r="O113" s="26"/>
      <c r="P113" s="26"/>
      <c r="Q113" s="26"/>
      <c r="R113" s="26"/>
      <c r="S113" s="29"/>
      <c r="T113" s="30"/>
      <c r="U113" s="31"/>
      <c r="V113" s="31"/>
      <c r="W113" s="31"/>
      <c r="X113" s="31"/>
      <c r="Y113" s="36"/>
    </row>
    <row r="114" spans="1:25" x14ac:dyDescent="0.2">
      <c r="A114" s="10"/>
      <c r="B114" s="75"/>
      <c r="C114" s="100"/>
      <c r="D114" s="68" t="s">
        <v>151</v>
      </c>
      <c r="E114" s="70" t="s">
        <v>63</v>
      </c>
      <c r="F114" s="126">
        <v>30</v>
      </c>
      <c r="G114" s="127">
        <v>1.71</v>
      </c>
      <c r="H114" s="127">
        <v>9.18</v>
      </c>
      <c r="I114" s="127">
        <v>18</v>
      </c>
      <c r="J114" s="127">
        <v>19.600000000000001</v>
      </c>
      <c r="K114" s="73" t="s">
        <v>45</v>
      </c>
      <c r="L114" s="129">
        <v>26</v>
      </c>
      <c r="O114" s="26"/>
      <c r="P114" s="26"/>
      <c r="Q114" s="26"/>
      <c r="R114" s="26"/>
      <c r="S114" s="29"/>
      <c r="T114" s="30"/>
      <c r="U114" s="31"/>
      <c r="V114" s="31"/>
      <c r="W114" s="31"/>
      <c r="X114" s="31"/>
      <c r="Y114" s="36"/>
    </row>
    <row r="115" spans="1:25" x14ac:dyDescent="0.2">
      <c r="A115" s="10"/>
      <c r="B115" s="75"/>
      <c r="C115" s="100"/>
      <c r="D115" s="110"/>
      <c r="E115" s="87"/>
      <c r="F115" s="82"/>
      <c r="G115" s="82"/>
      <c r="H115" s="82"/>
      <c r="I115" s="82"/>
      <c r="J115" s="82"/>
      <c r="K115" s="82"/>
      <c r="L115" s="82"/>
      <c r="O115" s="26"/>
      <c r="P115" s="26"/>
      <c r="Q115" s="26"/>
      <c r="R115" s="26"/>
      <c r="S115" s="29"/>
      <c r="T115" s="30"/>
      <c r="U115" s="31"/>
      <c r="V115" s="31"/>
      <c r="W115" s="31"/>
      <c r="X115" s="31"/>
      <c r="Y115" s="36"/>
    </row>
    <row r="116" spans="1:25" x14ac:dyDescent="0.2">
      <c r="A116" s="11"/>
      <c r="B116" s="76"/>
      <c r="C116" s="111"/>
      <c r="D116" s="112" t="s">
        <v>32</v>
      </c>
      <c r="E116" s="77"/>
      <c r="F116" s="78">
        <f>SUM(F107:F115)</f>
        <v>954</v>
      </c>
      <c r="G116" s="78">
        <f t="shared" ref="G116:J116" si="47">SUM(G107:G115)</f>
        <v>27.31</v>
      </c>
      <c r="H116" s="78">
        <f t="shared" si="47"/>
        <v>31.277999999999999</v>
      </c>
      <c r="I116" s="78">
        <f t="shared" si="47"/>
        <v>154.6</v>
      </c>
      <c r="J116" s="78">
        <f t="shared" si="47"/>
        <v>867.31999999999994</v>
      </c>
      <c r="K116" s="79"/>
      <c r="L116" s="78">
        <f t="shared" ref="L116" si="48">SUM(L107:L115)</f>
        <v>238</v>
      </c>
      <c r="O116" s="52"/>
      <c r="P116" s="26"/>
      <c r="Q116" s="26"/>
      <c r="R116" s="26"/>
      <c r="S116" s="29"/>
      <c r="T116" s="30"/>
      <c r="U116" s="31"/>
      <c r="V116" s="31"/>
      <c r="W116" s="31"/>
      <c r="X116" s="31"/>
      <c r="Y116" s="36"/>
    </row>
    <row r="117" spans="1:25" ht="13.5" thickBot="1" x14ac:dyDescent="0.25">
      <c r="A117" s="15">
        <f>A99</f>
        <v>2</v>
      </c>
      <c r="B117" s="104">
        <f>B99</f>
        <v>1</v>
      </c>
      <c r="C117" s="146" t="s">
        <v>4</v>
      </c>
      <c r="D117" s="147"/>
      <c r="E117" s="85"/>
      <c r="F117" s="86">
        <f>F106+F116</f>
        <v>1620</v>
      </c>
      <c r="G117" s="86">
        <f t="shared" ref="G117" si="49">G106+G116</f>
        <v>54.39</v>
      </c>
      <c r="H117" s="86">
        <f t="shared" ref="H117" si="50">H106+H116</f>
        <v>50.557999999999993</v>
      </c>
      <c r="I117" s="86">
        <f t="shared" ref="I117" si="51">I106+I116</f>
        <v>255.19</v>
      </c>
      <c r="J117" s="86">
        <f t="shared" ref="J117:L117" si="52">J106+J116</f>
        <v>1545.1799999999998</v>
      </c>
      <c r="K117" s="86"/>
      <c r="L117" s="86">
        <f t="shared" si="52"/>
        <v>398</v>
      </c>
      <c r="O117" s="26"/>
      <c r="P117" s="26"/>
      <c r="Q117" s="26"/>
      <c r="R117" s="26"/>
      <c r="S117" s="29"/>
      <c r="T117" s="30"/>
      <c r="U117" s="31"/>
      <c r="V117" s="31"/>
      <c r="W117" s="31"/>
      <c r="X117" s="31"/>
      <c r="Y117" s="36"/>
    </row>
    <row r="118" spans="1:25" x14ac:dyDescent="0.2">
      <c r="A118" s="62">
        <v>2</v>
      </c>
      <c r="B118" s="105">
        <v>2</v>
      </c>
      <c r="C118" s="100" t="s">
        <v>20</v>
      </c>
      <c r="D118" s="100" t="s">
        <v>28</v>
      </c>
      <c r="E118" s="70" t="s">
        <v>85</v>
      </c>
      <c r="F118" s="133">
        <v>180</v>
      </c>
      <c r="G118" s="134">
        <v>10.199999999999999</v>
      </c>
      <c r="H118" s="134">
        <v>7.1</v>
      </c>
      <c r="I118" s="135">
        <v>44.3</v>
      </c>
      <c r="J118" s="127">
        <v>286</v>
      </c>
      <c r="K118" s="73" t="s">
        <v>86</v>
      </c>
      <c r="L118" s="129">
        <v>26.52</v>
      </c>
      <c r="O118" s="26"/>
      <c r="P118" s="26"/>
      <c r="Q118" s="26"/>
      <c r="R118" s="26"/>
      <c r="S118" s="29"/>
      <c r="T118" s="30"/>
      <c r="U118" s="31"/>
      <c r="V118" s="31"/>
      <c r="W118" s="31"/>
      <c r="X118" s="31"/>
      <c r="Y118" s="36"/>
    </row>
    <row r="119" spans="1:25" ht="13.5" x14ac:dyDescent="0.25">
      <c r="A119" s="62"/>
      <c r="B119" s="105"/>
      <c r="C119" s="100"/>
      <c r="D119" s="110" t="s">
        <v>146</v>
      </c>
      <c r="E119" s="70" t="s">
        <v>119</v>
      </c>
      <c r="F119" s="126">
        <v>100</v>
      </c>
      <c r="G119" s="127">
        <v>10</v>
      </c>
      <c r="H119" s="127">
        <v>9.6999999999999993</v>
      </c>
      <c r="I119" s="127">
        <v>5.5</v>
      </c>
      <c r="J119" s="127">
        <v>150</v>
      </c>
      <c r="K119" s="73" t="s">
        <v>87</v>
      </c>
      <c r="L119" s="129">
        <v>84.11</v>
      </c>
      <c r="O119" s="39"/>
      <c r="P119" s="40"/>
      <c r="Q119" s="40"/>
      <c r="R119" s="40"/>
      <c r="S119" s="41"/>
      <c r="T119" s="42"/>
      <c r="U119" s="43"/>
      <c r="V119" s="43"/>
      <c r="W119" s="43"/>
      <c r="X119" s="43"/>
      <c r="Y119" s="36"/>
    </row>
    <row r="120" spans="1:25" ht="15.75" x14ac:dyDescent="0.25">
      <c r="A120" s="62"/>
      <c r="B120" s="105"/>
      <c r="C120" s="100"/>
      <c r="D120" s="68" t="s">
        <v>149</v>
      </c>
      <c r="E120" s="70" t="s">
        <v>42</v>
      </c>
      <c r="F120" s="126">
        <v>15</v>
      </c>
      <c r="G120" s="127">
        <v>3.3</v>
      </c>
      <c r="H120" s="127">
        <v>4</v>
      </c>
      <c r="I120" s="127">
        <v>0</v>
      </c>
      <c r="J120" s="127">
        <v>49</v>
      </c>
      <c r="K120" s="73" t="s">
        <v>43</v>
      </c>
      <c r="L120" s="129">
        <v>15.15</v>
      </c>
      <c r="O120" s="57"/>
      <c r="P120" s="26"/>
      <c r="Q120" s="26"/>
      <c r="R120" s="26"/>
      <c r="S120" s="29"/>
      <c r="T120" s="58"/>
      <c r="U120" s="26"/>
      <c r="V120" s="26"/>
      <c r="W120" s="26"/>
      <c r="X120" s="26"/>
      <c r="Y120" s="36"/>
    </row>
    <row r="121" spans="1:25" x14ac:dyDescent="0.2">
      <c r="A121" s="62"/>
      <c r="B121" s="105"/>
      <c r="C121" s="100"/>
      <c r="D121" s="68" t="s">
        <v>152</v>
      </c>
      <c r="E121" s="70" t="s">
        <v>120</v>
      </c>
      <c r="F121" s="126">
        <v>15</v>
      </c>
      <c r="G121" s="127">
        <v>0.09</v>
      </c>
      <c r="H121" s="127">
        <v>10.89</v>
      </c>
      <c r="I121" s="127">
        <v>0.12</v>
      </c>
      <c r="J121" s="127">
        <v>98.84</v>
      </c>
      <c r="K121" s="73" t="s">
        <v>97</v>
      </c>
      <c r="L121" s="129">
        <v>21</v>
      </c>
      <c r="O121" s="151"/>
      <c r="P121" s="151"/>
      <c r="Q121" s="151"/>
      <c r="R121" s="151"/>
      <c r="S121" s="29"/>
      <c r="T121" s="152"/>
      <c r="U121" s="151"/>
      <c r="V121" s="151"/>
      <c r="W121" s="151"/>
      <c r="X121" s="151"/>
      <c r="Y121" s="36"/>
    </row>
    <row r="122" spans="1:25" x14ac:dyDescent="0.2">
      <c r="A122" s="62"/>
      <c r="B122" s="105"/>
      <c r="C122" s="100"/>
      <c r="D122" s="100" t="s">
        <v>22</v>
      </c>
      <c r="E122" s="70" t="s">
        <v>60</v>
      </c>
      <c r="F122" s="126">
        <v>30</v>
      </c>
      <c r="G122" s="127">
        <v>2.1</v>
      </c>
      <c r="H122" s="127">
        <v>0.3</v>
      </c>
      <c r="I122" s="127">
        <v>14.7</v>
      </c>
      <c r="J122" s="127">
        <v>70.5</v>
      </c>
      <c r="K122" s="73" t="s">
        <v>45</v>
      </c>
      <c r="L122" s="129">
        <v>4.41</v>
      </c>
      <c r="O122" s="151"/>
      <c r="P122" s="151"/>
      <c r="Q122" s="151"/>
      <c r="R122" s="151"/>
      <c r="S122" s="29"/>
      <c r="T122" s="152"/>
      <c r="U122" s="48"/>
      <c r="V122" s="48"/>
      <c r="W122" s="48"/>
      <c r="X122" s="151"/>
      <c r="Y122" s="36"/>
    </row>
    <row r="123" spans="1:25" ht="15.75" x14ac:dyDescent="0.25">
      <c r="A123" s="62"/>
      <c r="B123" s="105"/>
      <c r="C123" s="100"/>
      <c r="D123" s="100" t="s">
        <v>22</v>
      </c>
      <c r="E123" s="70" t="s">
        <v>46</v>
      </c>
      <c r="F123" s="126">
        <v>28</v>
      </c>
      <c r="G123" s="127">
        <v>2.14</v>
      </c>
      <c r="H123" s="127">
        <v>0.28000000000000003</v>
      </c>
      <c r="I123" s="127">
        <v>14.28</v>
      </c>
      <c r="J123" s="127">
        <v>68.459999999999994</v>
      </c>
      <c r="K123" s="73" t="s">
        <v>45</v>
      </c>
      <c r="L123" s="129">
        <v>4.32</v>
      </c>
      <c r="O123" s="153"/>
      <c r="P123" s="153"/>
      <c r="Q123" s="153"/>
      <c r="R123" s="153"/>
      <c r="S123" s="29"/>
      <c r="T123" s="49"/>
      <c r="U123" s="29"/>
      <c r="V123" s="29"/>
      <c r="W123" s="29"/>
      <c r="X123" s="29"/>
      <c r="Y123" s="36"/>
    </row>
    <row r="124" spans="1:25" x14ac:dyDescent="0.2">
      <c r="A124" s="62"/>
      <c r="B124" s="105"/>
      <c r="C124" s="100"/>
      <c r="D124" s="100" t="s">
        <v>154</v>
      </c>
      <c r="E124" s="70" t="s">
        <v>47</v>
      </c>
      <c r="F124" s="126">
        <v>200</v>
      </c>
      <c r="G124" s="127">
        <v>0.39</v>
      </c>
      <c r="H124" s="127">
        <v>0.1</v>
      </c>
      <c r="I124" s="127">
        <v>7.07</v>
      </c>
      <c r="J124" s="127">
        <v>26.8</v>
      </c>
      <c r="K124" s="73" t="s">
        <v>48</v>
      </c>
      <c r="L124" s="129">
        <v>4.49</v>
      </c>
      <c r="O124" s="26"/>
      <c r="P124" s="26"/>
      <c r="Q124" s="26"/>
      <c r="R124" s="26"/>
      <c r="S124" s="29"/>
      <c r="T124" s="32"/>
      <c r="U124" s="33"/>
      <c r="V124" s="33"/>
      <c r="W124" s="33"/>
      <c r="X124" s="31"/>
      <c r="Y124" s="36"/>
    </row>
    <row r="125" spans="1:25" x14ac:dyDescent="0.2">
      <c r="A125" s="8"/>
      <c r="B125" s="76"/>
      <c r="C125" s="111"/>
      <c r="D125" s="112" t="s">
        <v>32</v>
      </c>
      <c r="E125" s="77"/>
      <c r="F125" s="78">
        <f>SUM(F118:F124)</f>
        <v>568</v>
      </c>
      <c r="G125" s="78">
        <f t="shared" ref="G125:J125" si="53">SUM(G118:G124)</f>
        <v>28.220000000000002</v>
      </c>
      <c r="H125" s="78">
        <f t="shared" si="53"/>
        <v>32.369999999999997</v>
      </c>
      <c r="I125" s="78">
        <f t="shared" si="53"/>
        <v>85.97</v>
      </c>
      <c r="J125" s="78">
        <f t="shared" si="53"/>
        <v>749.6</v>
      </c>
      <c r="K125" s="79"/>
      <c r="L125" s="78">
        <f t="shared" ref="L125" si="54">SUM(L118:L124)</f>
        <v>160</v>
      </c>
      <c r="O125" s="26"/>
      <c r="P125" s="26"/>
      <c r="Q125" s="26"/>
      <c r="R125" s="26"/>
      <c r="S125" s="29"/>
      <c r="T125" s="30"/>
      <c r="U125" s="31"/>
      <c r="V125" s="31"/>
      <c r="W125" s="31"/>
      <c r="X125" s="31"/>
      <c r="Y125" s="36"/>
    </row>
    <row r="126" spans="1:25" x14ac:dyDescent="0.2">
      <c r="A126" s="6">
        <f>A118</f>
        <v>2</v>
      </c>
      <c r="B126" s="80">
        <f>B118</f>
        <v>2</v>
      </c>
      <c r="C126" s="100" t="s">
        <v>24</v>
      </c>
      <c r="D126" s="100" t="s">
        <v>153</v>
      </c>
      <c r="E126" s="70" t="s">
        <v>98</v>
      </c>
      <c r="F126" s="126">
        <v>100</v>
      </c>
      <c r="G126" s="127">
        <v>0.8</v>
      </c>
      <c r="H126" s="127">
        <v>0.1</v>
      </c>
      <c r="I126" s="127">
        <v>2.5</v>
      </c>
      <c r="J126" s="127">
        <v>14</v>
      </c>
      <c r="K126" s="73" t="s">
        <v>99</v>
      </c>
      <c r="L126" s="129">
        <v>42</v>
      </c>
      <c r="O126" s="26"/>
      <c r="P126" s="26"/>
      <c r="Q126" s="26"/>
      <c r="R126" s="26"/>
      <c r="S126" s="29"/>
      <c r="T126" s="30"/>
      <c r="U126" s="31"/>
      <c r="V126" s="31"/>
      <c r="W126" s="31"/>
      <c r="X126" s="31"/>
      <c r="Y126" s="36"/>
    </row>
    <row r="127" spans="1:25" x14ac:dyDescent="0.2">
      <c r="A127" s="7"/>
      <c r="B127" s="75"/>
      <c r="C127" s="100"/>
      <c r="D127" s="100" t="s">
        <v>26</v>
      </c>
      <c r="E127" s="70" t="s">
        <v>121</v>
      </c>
      <c r="F127" s="136">
        <v>250</v>
      </c>
      <c r="G127" s="137">
        <v>2.7</v>
      </c>
      <c r="H127" s="137">
        <v>2.6</v>
      </c>
      <c r="I127" s="137">
        <v>18.899999999999999</v>
      </c>
      <c r="J127" s="137">
        <v>111</v>
      </c>
      <c r="K127" s="73" t="s">
        <v>122</v>
      </c>
      <c r="L127" s="129">
        <v>23.44</v>
      </c>
      <c r="O127" s="61"/>
      <c r="P127" s="61"/>
      <c r="Q127" s="61"/>
      <c r="R127" s="61"/>
      <c r="S127" s="29"/>
      <c r="T127" s="30"/>
      <c r="U127" s="31"/>
      <c r="V127" s="31"/>
      <c r="W127" s="31"/>
      <c r="X127" s="31"/>
      <c r="Y127" s="36"/>
    </row>
    <row r="128" spans="1:25" x14ac:dyDescent="0.2">
      <c r="A128" s="7"/>
      <c r="B128" s="75"/>
      <c r="C128" s="100"/>
      <c r="D128" s="100" t="s">
        <v>147</v>
      </c>
      <c r="E128" s="70" t="s">
        <v>70</v>
      </c>
      <c r="F128" s="126">
        <v>180</v>
      </c>
      <c r="G128" s="127">
        <v>4.0999999999999996</v>
      </c>
      <c r="H128" s="127">
        <v>5.5</v>
      </c>
      <c r="I128" s="127">
        <v>26.9</v>
      </c>
      <c r="J128" s="127">
        <v>176</v>
      </c>
      <c r="K128" s="73" t="s">
        <v>71</v>
      </c>
      <c r="L128" s="129">
        <v>37.200000000000003</v>
      </c>
      <c r="O128" s="26"/>
      <c r="P128" s="26"/>
      <c r="Q128" s="26"/>
      <c r="R128" s="26"/>
      <c r="S128" s="29"/>
      <c r="T128" s="30"/>
      <c r="U128" s="31"/>
      <c r="V128" s="31"/>
      <c r="W128" s="31"/>
      <c r="X128" s="31"/>
      <c r="Y128" s="36"/>
    </row>
    <row r="129" spans="1:25" x14ac:dyDescent="0.2">
      <c r="A129" s="7"/>
      <c r="B129" s="75"/>
      <c r="C129" s="100"/>
      <c r="D129" s="100" t="s">
        <v>27</v>
      </c>
      <c r="E129" s="70" t="s">
        <v>123</v>
      </c>
      <c r="F129" s="126">
        <v>100</v>
      </c>
      <c r="G129" s="127">
        <v>17.899999999999999</v>
      </c>
      <c r="H129" s="127">
        <v>17.7</v>
      </c>
      <c r="I129" s="127">
        <v>2.9</v>
      </c>
      <c r="J129" s="127">
        <v>242.5</v>
      </c>
      <c r="K129" s="73" t="s">
        <v>124</v>
      </c>
      <c r="L129" s="129">
        <v>107.27</v>
      </c>
      <c r="O129" s="26"/>
      <c r="P129" s="26"/>
      <c r="Q129" s="26"/>
      <c r="R129" s="26"/>
      <c r="S129" s="29"/>
      <c r="T129" s="30"/>
      <c r="U129" s="31"/>
      <c r="V129" s="31"/>
      <c r="W129" s="31"/>
      <c r="X129" s="31"/>
      <c r="Y129" s="36"/>
    </row>
    <row r="130" spans="1:25" x14ac:dyDescent="0.2">
      <c r="A130" s="7"/>
      <c r="B130" s="75"/>
      <c r="C130" s="100"/>
      <c r="D130" s="100" t="s">
        <v>30</v>
      </c>
      <c r="E130" s="70" t="s">
        <v>60</v>
      </c>
      <c r="F130" s="126">
        <v>38</v>
      </c>
      <c r="G130" s="127">
        <v>2.66</v>
      </c>
      <c r="H130" s="127">
        <v>0.38</v>
      </c>
      <c r="I130" s="127">
        <v>18.61</v>
      </c>
      <c r="J130" s="127">
        <v>89.3</v>
      </c>
      <c r="K130" s="73" t="s">
        <v>45</v>
      </c>
      <c r="L130" s="129">
        <v>5.66</v>
      </c>
      <c r="O130" s="26"/>
      <c r="P130" s="26"/>
      <c r="Q130" s="26"/>
      <c r="R130" s="26"/>
      <c r="S130" s="29"/>
      <c r="T130" s="30"/>
      <c r="U130" s="31"/>
      <c r="V130" s="31"/>
      <c r="W130" s="31"/>
      <c r="X130" s="31"/>
      <c r="Y130" s="36"/>
    </row>
    <row r="131" spans="1:25" x14ac:dyDescent="0.2">
      <c r="A131" s="7"/>
      <c r="B131" s="75"/>
      <c r="C131" s="100"/>
      <c r="D131" s="100" t="s">
        <v>31</v>
      </c>
      <c r="E131" s="70" t="s">
        <v>46</v>
      </c>
      <c r="F131" s="126">
        <v>30</v>
      </c>
      <c r="G131" s="127">
        <v>2.2999999999999998</v>
      </c>
      <c r="H131" s="127">
        <v>0.3</v>
      </c>
      <c r="I131" s="127">
        <v>15</v>
      </c>
      <c r="J131" s="127">
        <v>73.349999999999994</v>
      </c>
      <c r="K131" s="73" t="s">
        <v>45</v>
      </c>
      <c r="L131" s="129">
        <v>4.62</v>
      </c>
      <c r="O131" s="26"/>
      <c r="P131" s="26"/>
      <c r="Q131" s="26"/>
      <c r="R131" s="26"/>
      <c r="S131" s="29"/>
      <c r="T131" s="30"/>
      <c r="U131" s="31"/>
      <c r="V131" s="31"/>
      <c r="W131" s="31"/>
      <c r="X131" s="31"/>
      <c r="Y131" s="36"/>
    </row>
    <row r="132" spans="1:25" x14ac:dyDescent="0.2">
      <c r="A132" s="7"/>
      <c r="B132" s="75"/>
      <c r="C132" s="100"/>
      <c r="D132" s="100" t="s">
        <v>154</v>
      </c>
      <c r="E132" s="70" t="s">
        <v>74</v>
      </c>
      <c r="F132" s="133">
        <v>200</v>
      </c>
      <c r="G132" s="134">
        <v>0.1222</v>
      </c>
      <c r="H132" s="134">
        <v>0.11</v>
      </c>
      <c r="I132" s="135">
        <v>24.65</v>
      </c>
      <c r="J132" s="127">
        <v>33.08</v>
      </c>
      <c r="K132" s="73" t="s">
        <v>75</v>
      </c>
      <c r="L132" s="129">
        <v>17.809999999999999</v>
      </c>
      <c r="O132" s="39"/>
      <c r="P132" s="39"/>
      <c r="Q132" s="39"/>
      <c r="R132" s="39"/>
      <c r="S132" s="29"/>
      <c r="T132" s="42"/>
      <c r="U132" s="43"/>
      <c r="V132" s="43"/>
      <c r="W132" s="43"/>
      <c r="X132" s="43"/>
      <c r="Y132" s="36"/>
    </row>
    <row r="133" spans="1:25" ht="15.75" x14ac:dyDescent="0.25">
      <c r="A133" s="7"/>
      <c r="B133" s="75"/>
      <c r="C133" s="100"/>
      <c r="D133" s="68"/>
      <c r="E133" s="87"/>
      <c r="F133" s="82"/>
      <c r="G133" s="82"/>
      <c r="H133" s="82"/>
      <c r="I133" s="82"/>
      <c r="J133" s="82"/>
      <c r="K133" s="82"/>
      <c r="L133" s="82"/>
      <c r="O133" s="154"/>
      <c r="P133" s="154"/>
      <c r="Q133" s="154"/>
      <c r="R133" s="154"/>
      <c r="S133" s="29"/>
      <c r="T133" s="50"/>
      <c r="U133" s="51"/>
      <c r="V133" s="51"/>
      <c r="W133" s="51"/>
      <c r="X133" s="51"/>
      <c r="Y133" s="36"/>
    </row>
    <row r="134" spans="1:25" x14ac:dyDescent="0.2">
      <c r="A134" s="7"/>
      <c r="B134" s="75"/>
      <c r="C134" s="100"/>
      <c r="D134" s="118"/>
      <c r="E134" s="106"/>
      <c r="F134" s="93"/>
      <c r="G134" s="93"/>
      <c r="H134" s="93"/>
      <c r="I134" s="93"/>
      <c r="J134" s="93"/>
      <c r="K134" s="107"/>
      <c r="L134" s="93"/>
      <c r="O134" s="26"/>
      <c r="P134" s="26"/>
      <c r="Q134" s="26"/>
      <c r="R134" s="26"/>
      <c r="S134" s="29"/>
      <c r="T134" s="30"/>
      <c r="U134" s="31"/>
      <c r="V134" s="31"/>
      <c r="W134" s="31"/>
      <c r="X134" s="31"/>
      <c r="Y134" s="36"/>
    </row>
    <row r="135" spans="1:25" x14ac:dyDescent="0.2">
      <c r="A135" s="8"/>
      <c r="B135" s="76"/>
      <c r="C135" s="111"/>
      <c r="D135" s="116" t="s">
        <v>32</v>
      </c>
      <c r="E135" s="103"/>
      <c r="F135" s="96">
        <f>SUM(F126:F134)</f>
        <v>898</v>
      </c>
      <c r="G135" s="96">
        <f t="shared" ref="G135:J135" si="55">SUM(G126:G134)</f>
        <v>30.5822</v>
      </c>
      <c r="H135" s="96">
        <f t="shared" si="55"/>
        <v>26.689999999999998</v>
      </c>
      <c r="I135" s="96">
        <f t="shared" si="55"/>
        <v>109.46000000000001</v>
      </c>
      <c r="J135" s="96">
        <f t="shared" si="55"/>
        <v>739.23</v>
      </c>
      <c r="K135" s="97"/>
      <c r="L135" s="96">
        <f t="shared" ref="L135" si="56">SUM(L126:L134)</f>
        <v>238</v>
      </c>
      <c r="O135" s="26"/>
      <c r="P135" s="26"/>
      <c r="Q135" s="26"/>
      <c r="R135" s="26"/>
      <c r="S135" s="29"/>
      <c r="T135" s="63"/>
      <c r="U135" s="64"/>
      <c r="V135" s="64"/>
      <c r="W135" s="64"/>
      <c r="X135" s="64"/>
      <c r="Y135" s="36"/>
    </row>
    <row r="136" spans="1:25" ht="13.5" thickBot="1" x14ac:dyDescent="0.25">
      <c r="A136" s="16">
        <f>A118</f>
        <v>2</v>
      </c>
      <c r="B136" s="89">
        <f>B118</f>
        <v>2</v>
      </c>
      <c r="C136" s="146" t="s">
        <v>4</v>
      </c>
      <c r="D136" s="147"/>
      <c r="E136" s="85"/>
      <c r="F136" s="86">
        <f>F125+F135</f>
        <v>1466</v>
      </c>
      <c r="G136" s="86">
        <f t="shared" ref="G136" si="57">G125+G135</f>
        <v>58.802199999999999</v>
      </c>
      <c r="H136" s="86">
        <f t="shared" ref="H136" si="58">H125+H135</f>
        <v>59.059999999999995</v>
      </c>
      <c r="I136" s="86">
        <f t="shared" ref="I136" si="59">I125+I135</f>
        <v>195.43</v>
      </c>
      <c r="J136" s="86">
        <f t="shared" ref="J136:L136" si="60">J125+J135</f>
        <v>1488.83</v>
      </c>
      <c r="K136" s="86"/>
      <c r="L136" s="86">
        <f t="shared" si="60"/>
        <v>398</v>
      </c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</row>
    <row r="137" spans="1:25" ht="14.25" x14ac:dyDescent="0.2">
      <c r="A137" s="9">
        <v>2</v>
      </c>
      <c r="B137" s="69">
        <v>3</v>
      </c>
      <c r="C137" s="100" t="s">
        <v>20</v>
      </c>
      <c r="D137" s="68" t="s">
        <v>25</v>
      </c>
      <c r="E137" s="125" t="s">
        <v>98</v>
      </c>
      <c r="F137" s="126">
        <v>60</v>
      </c>
      <c r="G137" s="127">
        <v>0.47</v>
      </c>
      <c r="H137" s="127">
        <v>0.06</v>
      </c>
      <c r="I137" s="127">
        <v>1.5</v>
      </c>
      <c r="J137" s="127">
        <v>8.4</v>
      </c>
      <c r="K137" s="128" t="s">
        <v>99</v>
      </c>
      <c r="L137" s="129">
        <v>25.2</v>
      </c>
      <c r="N137" s="138"/>
      <c r="O137" s="29"/>
      <c r="P137" s="29"/>
      <c r="Q137" s="29"/>
      <c r="R137" s="29"/>
      <c r="S137" s="30"/>
      <c r="T137" s="29"/>
      <c r="U137" s="29"/>
      <c r="V137" s="29"/>
      <c r="W137" s="29"/>
      <c r="X137" s="29"/>
      <c r="Y137" s="36"/>
    </row>
    <row r="138" spans="1:25" x14ac:dyDescent="0.2">
      <c r="A138" s="10"/>
      <c r="B138" s="75"/>
      <c r="C138" s="100"/>
      <c r="D138" s="100" t="s">
        <v>21</v>
      </c>
      <c r="E138" s="70" t="s">
        <v>163</v>
      </c>
      <c r="F138" s="126">
        <v>200</v>
      </c>
      <c r="G138" s="127">
        <v>17.399999999999999</v>
      </c>
      <c r="H138" s="127">
        <v>22.8</v>
      </c>
      <c r="I138" s="127">
        <v>34.200000000000003</v>
      </c>
      <c r="J138" s="127">
        <v>373</v>
      </c>
      <c r="K138" s="73" t="s">
        <v>116</v>
      </c>
      <c r="L138" s="129">
        <v>58.64</v>
      </c>
      <c r="N138" s="26"/>
      <c r="O138" s="29"/>
      <c r="P138" s="29"/>
      <c r="Q138" s="29"/>
      <c r="R138" s="29"/>
      <c r="S138" s="30"/>
      <c r="T138" s="31"/>
      <c r="U138" s="31"/>
      <c r="V138" s="31"/>
      <c r="W138" s="31"/>
      <c r="X138" s="31"/>
      <c r="Y138" s="36"/>
    </row>
    <row r="139" spans="1:25" x14ac:dyDescent="0.2">
      <c r="A139" s="10"/>
      <c r="B139" s="75"/>
      <c r="C139" s="100"/>
      <c r="D139" s="68" t="s">
        <v>22</v>
      </c>
      <c r="E139" s="70" t="s">
        <v>60</v>
      </c>
      <c r="F139" s="126">
        <v>22</v>
      </c>
      <c r="G139" s="127">
        <v>1.54</v>
      </c>
      <c r="H139" s="127">
        <v>0.22</v>
      </c>
      <c r="I139" s="127">
        <v>10.78</v>
      </c>
      <c r="J139" s="127">
        <v>51.7</v>
      </c>
      <c r="K139" s="73" t="s">
        <v>45</v>
      </c>
      <c r="L139" s="129">
        <v>3.17</v>
      </c>
      <c r="N139" s="26"/>
      <c r="O139" s="26"/>
      <c r="P139" s="26"/>
      <c r="Q139" s="26"/>
      <c r="R139" s="29"/>
      <c r="S139" s="30"/>
      <c r="T139" s="31"/>
      <c r="U139" s="31"/>
      <c r="V139" s="31"/>
      <c r="W139" s="31"/>
      <c r="X139" s="31"/>
      <c r="Y139" s="36"/>
    </row>
    <row r="140" spans="1:25" ht="15.75" customHeight="1" x14ac:dyDescent="0.2">
      <c r="A140" s="10"/>
      <c r="B140" s="75"/>
      <c r="C140" s="100"/>
      <c r="D140" s="100" t="s">
        <v>22</v>
      </c>
      <c r="E140" s="70" t="s">
        <v>80</v>
      </c>
      <c r="F140" s="126">
        <v>25</v>
      </c>
      <c r="G140" s="127">
        <v>2</v>
      </c>
      <c r="H140" s="127">
        <v>0.88</v>
      </c>
      <c r="I140" s="127">
        <v>19.63</v>
      </c>
      <c r="J140" s="127">
        <v>65.75</v>
      </c>
      <c r="K140" s="73" t="s">
        <v>45</v>
      </c>
      <c r="L140" s="129">
        <v>8.5</v>
      </c>
      <c r="N140" s="65"/>
      <c r="O140" s="26"/>
      <c r="P140" s="26"/>
      <c r="Q140" s="26"/>
      <c r="R140" s="29"/>
      <c r="S140" s="30"/>
      <c r="T140" s="31"/>
      <c r="U140" s="31"/>
      <c r="V140" s="31"/>
      <c r="W140" s="31"/>
      <c r="X140" s="31"/>
      <c r="Y140" s="36"/>
    </row>
    <row r="141" spans="1:25" x14ac:dyDescent="0.2">
      <c r="A141" s="10"/>
      <c r="B141" s="75"/>
      <c r="C141" s="100"/>
      <c r="D141" s="100" t="s">
        <v>155</v>
      </c>
      <c r="E141" s="70" t="s">
        <v>161</v>
      </c>
      <c r="F141" s="126">
        <v>200</v>
      </c>
      <c r="G141" s="127">
        <v>0.39</v>
      </c>
      <c r="H141" s="127">
        <v>0.1</v>
      </c>
      <c r="I141" s="127">
        <v>7.07</v>
      </c>
      <c r="J141" s="127">
        <v>26.8</v>
      </c>
      <c r="K141" s="73" t="s">
        <v>125</v>
      </c>
      <c r="L141" s="129">
        <v>4.49</v>
      </c>
      <c r="N141" s="26"/>
      <c r="O141" s="26"/>
      <c r="P141" s="26"/>
      <c r="Q141" s="26"/>
      <c r="R141" s="29"/>
      <c r="S141" s="30"/>
      <c r="T141" s="31"/>
      <c r="U141" s="31"/>
      <c r="V141" s="31"/>
      <c r="W141" s="31"/>
      <c r="X141" s="31"/>
      <c r="Y141" s="36"/>
    </row>
    <row r="142" spans="1:25" ht="25.5" x14ac:dyDescent="0.2">
      <c r="A142" s="10"/>
      <c r="B142" s="75"/>
      <c r="C142" s="100"/>
      <c r="D142" s="155" t="s">
        <v>168</v>
      </c>
      <c r="E142" s="87" t="s">
        <v>162</v>
      </c>
      <c r="F142" s="126">
        <v>125</v>
      </c>
      <c r="G142" s="127">
        <v>3.125</v>
      </c>
      <c r="H142" s="127">
        <v>4.75</v>
      </c>
      <c r="I142" s="127">
        <v>13.75</v>
      </c>
      <c r="J142" s="127">
        <v>97.5</v>
      </c>
      <c r="K142" s="128" t="s">
        <v>45</v>
      </c>
      <c r="L142" s="129">
        <v>60</v>
      </c>
      <c r="N142" s="26"/>
      <c r="O142" s="26"/>
      <c r="P142" s="26"/>
      <c r="Q142" s="26"/>
      <c r="R142" s="29"/>
      <c r="S142" s="30"/>
      <c r="T142" s="31"/>
      <c r="U142" s="31"/>
      <c r="V142" s="31"/>
      <c r="W142" s="31"/>
      <c r="X142" s="31"/>
      <c r="Y142" s="36"/>
    </row>
    <row r="143" spans="1:25" x14ac:dyDescent="0.2">
      <c r="A143" s="11"/>
      <c r="B143" s="76"/>
      <c r="C143" s="111"/>
      <c r="D143" s="112" t="s">
        <v>32</v>
      </c>
      <c r="E143" s="77"/>
      <c r="F143" s="78">
        <f>SUM(F137:F142)</f>
        <v>632</v>
      </c>
      <c r="G143" s="78">
        <f>SUM(G137:G142)</f>
        <v>24.924999999999997</v>
      </c>
      <c r="H143" s="78">
        <f>SUM(H137:H142)</f>
        <v>28.81</v>
      </c>
      <c r="I143" s="78">
        <f>SUM(I137:I142)</f>
        <v>86.93</v>
      </c>
      <c r="J143" s="78">
        <f>SUM(J137:J142)</f>
        <v>623.15</v>
      </c>
      <c r="K143" s="79"/>
      <c r="L143" s="78">
        <f>SUM(L137:L142)</f>
        <v>160</v>
      </c>
      <c r="N143" s="26"/>
      <c r="O143" s="26"/>
      <c r="P143" s="26"/>
      <c r="Q143" s="26"/>
      <c r="R143" s="29"/>
      <c r="S143" s="30"/>
      <c r="T143" s="31"/>
      <c r="U143" s="31"/>
      <c r="V143" s="31"/>
      <c r="W143" s="31"/>
      <c r="X143" s="31"/>
      <c r="Y143" s="36"/>
    </row>
    <row r="144" spans="1:25" x14ac:dyDescent="0.2">
      <c r="A144" s="12">
        <f>A137</f>
        <v>2</v>
      </c>
      <c r="B144" s="80">
        <f>B137</f>
        <v>3</v>
      </c>
      <c r="C144" s="100" t="s">
        <v>24</v>
      </c>
      <c r="D144" s="100" t="s">
        <v>25</v>
      </c>
      <c r="E144" s="70" t="s">
        <v>126</v>
      </c>
      <c r="F144" s="126">
        <v>100</v>
      </c>
      <c r="G144" s="127">
        <v>1.2</v>
      </c>
      <c r="H144" s="127">
        <v>10</v>
      </c>
      <c r="I144" s="127">
        <v>7.1</v>
      </c>
      <c r="J144" s="127">
        <v>124</v>
      </c>
      <c r="K144" s="73" t="s">
        <v>127</v>
      </c>
      <c r="L144" s="129">
        <v>27.08</v>
      </c>
      <c r="N144" s="52"/>
      <c r="O144" s="26"/>
      <c r="P144" s="26"/>
      <c r="Q144" s="26"/>
      <c r="R144" s="29"/>
      <c r="S144" s="30"/>
      <c r="T144" s="31"/>
      <c r="U144" s="31"/>
      <c r="V144" s="31"/>
      <c r="W144" s="31"/>
      <c r="X144" s="31"/>
      <c r="Y144" s="36"/>
    </row>
    <row r="145" spans="1:26" x14ac:dyDescent="0.2">
      <c r="A145" s="10"/>
      <c r="B145" s="75"/>
      <c r="C145" s="100"/>
      <c r="D145" s="100" t="s">
        <v>26</v>
      </c>
      <c r="E145" s="70" t="s">
        <v>53</v>
      </c>
      <c r="F145" s="126">
        <v>260</v>
      </c>
      <c r="G145" s="127">
        <v>2</v>
      </c>
      <c r="H145" s="127">
        <v>5.0999999999999996</v>
      </c>
      <c r="I145" s="127">
        <v>8.6999999999999993</v>
      </c>
      <c r="J145" s="127">
        <v>90</v>
      </c>
      <c r="K145" s="73" t="s">
        <v>54</v>
      </c>
      <c r="L145" s="129">
        <v>27.23</v>
      </c>
      <c r="N145" s="52"/>
      <c r="O145" s="26"/>
      <c r="P145" s="26"/>
      <c r="Q145" s="26"/>
      <c r="R145" s="30"/>
      <c r="S145" s="30"/>
      <c r="T145" s="31"/>
      <c r="U145" s="31"/>
      <c r="V145" s="31"/>
      <c r="W145" s="31"/>
      <c r="X145" s="31"/>
      <c r="Y145" s="36"/>
    </row>
    <row r="146" spans="1:26" ht="15.75" x14ac:dyDescent="0.25">
      <c r="A146" s="10"/>
      <c r="B146" s="75"/>
      <c r="C146" s="100"/>
      <c r="D146" s="100" t="s">
        <v>27</v>
      </c>
      <c r="E146" s="81" t="s">
        <v>128</v>
      </c>
      <c r="F146" s="126">
        <v>205</v>
      </c>
      <c r="G146" s="127">
        <v>21.2</v>
      </c>
      <c r="H146" s="127">
        <v>20.7</v>
      </c>
      <c r="I146" s="127">
        <v>40.9</v>
      </c>
      <c r="J146" s="127">
        <v>450.7</v>
      </c>
      <c r="K146" s="73" t="s">
        <v>129</v>
      </c>
      <c r="L146" s="129">
        <v>113.2</v>
      </c>
      <c r="N146" s="59"/>
      <c r="O146" s="39"/>
      <c r="P146" s="39"/>
      <c r="Q146" s="39"/>
      <c r="R146" s="39"/>
      <c r="S146" s="60"/>
      <c r="T146" s="51"/>
      <c r="U146" s="51"/>
      <c r="V146" s="51"/>
      <c r="W146" s="51"/>
      <c r="X146" s="51"/>
      <c r="Y146" s="36"/>
    </row>
    <row r="147" spans="1:26" x14ac:dyDescent="0.2">
      <c r="A147" s="10"/>
      <c r="B147" s="75"/>
      <c r="C147" s="100"/>
      <c r="D147" s="100" t="s">
        <v>30</v>
      </c>
      <c r="E147" s="70" t="s">
        <v>60</v>
      </c>
      <c r="F147" s="126">
        <v>30</v>
      </c>
      <c r="G147" s="127">
        <v>2.1</v>
      </c>
      <c r="H147" s="127">
        <v>0.3</v>
      </c>
      <c r="I147" s="127">
        <v>14.7</v>
      </c>
      <c r="J147" s="127">
        <v>70.5</v>
      </c>
      <c r="K147" s="73" t="s">
        <v>45</v>
      </c>
      <c r="L147" s="129">
        <v>4.41</v>
      </c>
      <c r="N147" s="36"/>
      <c r="O147" s="26"/>
      <c r="P147" s="26"/>
      <c r="Q147" s="26"/>
      <c r="R147" s="26"/>
      <c r="S147" s="29"/>
      <c r="T147" s="30"/>
      <c r="U147" s="31"/>
      <c r="V147" s="31"/>
      <c r="W147" s="31"/>
      <c r="X147" s="31"/>
      <c r="Y147" s="31"/>
      <c r="Z147" s="36"/>
    </row>
    <row r="148" spans="1:26" x14ac:dyDescent="0.2">
      <c r="A148" s="10"/>
      <c r="B148" s="75"/>
      <c r="C148" s="100"/>
      <c r="D148" s="100" t="s">
        <v>31</v>
      </c>
      <c r="E148" s="70" t="s">
        <v>46</v>
      </c>
      <c r="F148" s="126">
        <v>28</v>
      </c>
      <c r="G148" s="127">
        <v>2.14</v>
      </c>
      <c r="H148" s="127">
        <v>0.28000000000000003</v>
      </c>
      <c r="I148" s="127">
        <v>14.28</v>
      </c>
      <c r="J148" s="127">
        <v>68.459999999999994</v>
      </c>
      <c r="K148" s="73" t="s">
        <v>45</v>
      </c>
      <c r="L148" s="129">
        <v>4.2699999999999996</v>
      </c>
      <c r="N148" s="36"/>
      <c r="O148" s="26"/>
      <c r="P148" s="26"/>
      <c r="Q148" s="26"/>
      <c r="R148" s="26"/>
      <c r="S148" s="29"/>
      <c r="T148" s="30"/>
      <c r="U148" s="31"/>
      <c r="V148" s="31"/>
      <c r="W148" s="31"/>
      <c r="X148" s="31"/>
      <c r="Y148" s="31"/>
      <c r="Z148" s="36"/>
    </row>
    <row r="149" spans="1:26" x14ac:dyDescent="0.2">
      <c r="A149" s="10"/>
      <c r="B149" s="75"/>
      <c r="C149" s="100"/>
      <c r="D149" s="100" t="s">
        <v>154</v>
      </c>
      <c r="E149" s="70" t="s">
        <v>130</v>
      </c>
      <c r="F149" s="126">
        <v>200</v>
      </c>
      <c r="G149" s="127">
        <v>0.3</v>
      </c>
      <c r="H149" s="127">
        <v>0.1</v>
      </c>
      <c r="I149" s="127">
        <v>20.9</v>
      </c>
      <c r="J149" s="127">
        <v>83</v>
      </c>
      <c r="K149" s="73" t="s">
        <v>131</v>
      </c>
      <c r="L149" s="129">
        <v>21.81</v>
      </c>
      <c r="N149" s="36"/>
      <c r="O149" s="26"/>
      <c r="P149" s="26"/>
      <c r="Q149" s="26"/>
      <c r="R149" s="26"/>
      <c r="S149" s="29"/>
      <c r="T149" s="30"/>
      <c r="U149" s="31"/>
      <c r="V149" s="31"/>
      <c r="W149" s="31"/>
      <c r="X149" s="31"/>
      <c r="Y149" s="31"/>
      <c r="Z149" s="36"/>
    </row>
    <row r="150" spans="1:26" x14ac:dyDescent="0.2">
      <c r="A150" s="10"/>
      <c r="B150" s="75"/>
      <c r="C150" s="100"/>
      <c r="D150" s="68" t="s">
        <v>29</v>
      </c>
      <c r="E150" s="70" t="s">
        <v>164</v>
      </c>
      <c r="F150" s="126">
        <v>200</v>
      </c>
      <c r="G150" s="127">
        <v>0.6</v>
      </c>
      <c r="H150" s="127">
        <v>0.4</v>
      </c>
      <c r="I150" s="127">
        <v>32.6</v>
      </c>
      <c r="J150" s="127">
        <v>140</v>
      </c>
      <c r="K150" s="73" t="s">
        <v>77</v>
      </c>
      <c r="L150" s="129">
        <v>40</v>
      </c>
      <c r="N150" s="36"/>
      <c r="O150" s="26"/>
      <c r="P150" s="26"/>
      <c r="Q150" s="26"/>
      <c r="R150" s="26"/>
      <c r="S150" s="29"/>
      <c r="T150" s="30"/>
      <c r="U150" s="31"/>
      <c r="V150" s="31"/>
      <c r="W150" s="31"/>
      <c r="X150" s="31"/>
      <c r="Y150" s="31"/>
      <c r="Z150" s="36"/>
    </row>
    <row r="151" spans="1:26" x14ac:dyDescent="0.2">
      <c r="A151" s="10"/>
      <c r="B151" s="75"/>
      <c r="C151" s="100"/>
      <c r="D151" s="68"/>
      <c r="E151" s="70" t="s">
        <v>78</v>
      </c>
      <c r="F151" s="70"/>
      <c r="G151" s="70"/>
      <c r="H151" s="70"/>
      <c r="I151" s="82"/>
      <c r="J151" s="82"/>
      <c r="K151" s="73"/>
      <c r="L151" s="82"/>
      <c r="N151" s="36"/>
      <c r="O151" s="26"/>
      <c r="P151" s="26"/>
      <c r="Q151" s="26"/>
      <c r="R151" s="26"/>
      <c r="S151" s="29"/>
      <c r="T151" s="30"/>
      <c r="U151" s="31"/>
      <c r="V151" s="31"/>
      <c r="W151" s="31"/>
      <c r="X151" s="31"/>
      <c r="Y151" s="31"/>
      <c r="Z151" s="36"/>
    </row>
    <row r="152" spans="1:26" x14ac:dyDescent="0.2">
      <c r="A152" s="10"/>
      <c r="B152" s="75"/>
      <c r="C152" s="100"/>
      <c r="D152" s="110"/>
      <c r="E152" s="87"/>
      <c r="F152" s="82"/>
      <c r="G152" s="82"/>
      <c r="H152" s="82"/>
      <c r="I152" s="82"/>
      <c r="J152" s="82"/>
      <c r="K152" s="82"/>
      <c r="L152" s="82"/>
      <c r="N152" s="36"/>
      <c r="O152" s="26"/>
      <c r="P152" s="26"/>
      <c r="Q152" s="26"/>
      <c r="R152" s="26"/>
      <c r="S152" s="29"/>
      <c r="T152" s="30"/>
      <c r="U152" s="31"/>
      <c r="V152" s="31"/>
      <c r="W152" s="31"/>
      <c r="X152" s="31"/>
      <c r="Y152" s="31"/>
      <c r="Z152" s="36"/>
    </row>
    <row r="153" spans="1:26" x14ac:dyDescent="0.2">
      <c r="A153" s="11"/>
      <c r="B153" s="76"/>
      <c r="C153" s="111"/>
      <c r="D153" s="112" t="s">
        <v>32</v>
      </c>
      <c r="E153" s="77"/>
      <c r="F153" s="78">
        <f>SUM(F144:F152)</f>
        <v>1023</v>
      </c>
      <c r="G153" s="78">
        <f t="shared" ref="G153:J153" si="61">SUM(G144:G152)</f>
        <v>29.540000000000003</v>
      </c>
      <c r="H153" s="78">
        <f t="shared" si="61"/>
        <v>36.879999999999995</v>
      </c>
      <c r="I153" s="78">
        <f t="shared" si="61"/>
        <v>139.17999999999998</v>
      </c>
      <c r="J153" s="78">
        <f t="shared" si="61"/>
        <v>1026.6600000000001</v>
      </c>
      <c r="K153" s="79"/>
      <c r="L153" s="78">
        <f t="shared" ref="L153" si="62">SUM(L144:L152)</f>
        <v>238</v>
      </c>
      <c r="N153" s="36"/>
      <c r="O153" s="26"/>
      <c r="P153" s="26"/>
      <c r="Q153" s="26"/>
      <c r="R153" s="26"/>
      <c r="S153" s="29"/>
      <c r="T153" s="30"/>
      <c r="U153" s="31"/>
      <c r="V153" s="31"/>
      <c r="W153" s="31"/>
      <c r="X153" s="31"/>
      <c r="Y153" s="31"/>
      <c r="Z153" s="36"/>
    </row>
    <row r="154" spans="1:26" ht="13.5" thickBot="1" x14ac:dyDescent="0.25">
      <c r="A154" s="15">
        <f>A137</f>
        <v>2</v>
      </c>
      <c r="B154" s="84">
        <f>B137</f>
        <v>3</v>
      </c>
      <c r="C154" s="146" t="s">
        <v>4</v>
      </c>
      <c r="D154" s="147"/>
      <c r="E154" s="85"/>
      <c r="F154" s="86">
        <f>F143+F153</f>
        <v>1655</v>
      </c>
      <c r="G154" s="86">
        <f t="shared" ref="G154" si="63">G143+G153</f>
        <v>54.465000000000003</v>
      </c>
      <c r="H154" s="86">
        <f t="shared" ref="H154" si="64">H143+H153</f>
        <v>65.69</v>
      </c>
      <c r="I154" s="86">
        <f t="shared" ref="I154" si="65">I143+I153</f>
        <v>226.10999999999999</v>
      </c>
      <c r="J154" s="86">
        <f t="shared" ref="J154:L154" si="66">J143+J153</f>
        <v>1649.81</v>
      </c>
      <c r="K154" s="86"/>
      <c r="L154" s="86">
        <f t="shared" si="66"/>
        <v>398</v>
      </c>
      <c r="N154" s="36"/>
      <c r="O154" s="65"/>
      <c r="P154" s="26"/>
      <c r="Q154" s="26"/>
      <c r="R154" s="26"/>
      <c r="S154" s="29"/>
      <c r="T154" s="30"/>
      <c r="U154" s="31"/>
      <c r="V154" s="31"/>
      <c r="W154" s="31"/>
      <c r="X154" s="31"/>
      <c r="Y154" s="36"/>
      <c r="Z154" s="36"/>
    </row>
    <row r="155" spans="1:26" ht="15.75" x14ac:dyDescent="0.25">
      <c r="A155" s="9">
        <v>2</v>
      </c>
      <c r="B155" s="69">
        <v>4</v>
      </c>
      <c r="C155" s="100" t="s">
        <v>20</v>
      </c>
      <c r="D155" s="68" t="s">
        <v>45</v>
      </c>
      <c r="E155" s="70" t="s">
        <v>132</v>
      </c>
      <c r="F155" s="126">
        <v>60</v>
      </c>
      <c r="G155" s="127">
        <v>0.65</v>
      </c>
      <c r="H155" s="127">
        <v>0.12</v>
      </c>
      <c r="I155" s="127">
        <v>2.23</v>
      </c>
      <c r="J155" s="127">
        <v>15</v>
      </c>
      <c r="K155" s="73" t="s">
        <v>99</v>
      </c>
      <c r="L155" s="129">
        <v>25.6</v>
      </c>
      <c r="N155" s="36"/>
      <c r="O155" s="57"/>
      <c r="P155" s="26"/>
      <c r="Q155" s="26"/>
      <c r="R155" s="26"/>
      <c r="S155" s="29"/>
      <c r="T155" s="58"/>
      <c r="U155" s="26"/>
      <c r="V155" s="26"/>
      <c r="W155" s="26"/>
      <c r="X155" s="26"/>
      <c r="Y155" s="36"/>
      <c r="Z155" s="36"/>
    </row>
    <row r="156" spans="1:26" x14ac:dyDescent="0.2">
      <c r="A156" s="10"/>
      <c r="B156" s="75"/>
      <c r="C156" s="100"/>
      <c r="D156" s="100" t="s">
        <v>28</v>
      </c>
      <c r="E156" s="70" t="s">
        <v>70</v>
      </c>
      <c r="F156" s="126">
        <v>180</v>
      </c>
      <c r="G156" s="127">
        <v>4.0999999999999996</v>
      </c>
      <c r="H156" s="127">
        <v>5.5</v>
      </c>
      <c r="I156" s="127">
        <v>26.9</v>
      </c>
      <c r="J156" s="127">
        <v>176</v>
      </c>
      <c r="K156" s="73" t="s">
        <v>71</v>
      </c>
      <c r="L156" s="129">
        <v>37.200000000000003</v>
      </c>
      <c r="N156" s="36"/>
      <c r="O156" s="151"/>
      <c r="P156" s="151"/>
      <c r="Q156" s="151"/>
      <c r="R156" s="151"/>
      <c r="S156" s="29"/>
      <c r="T156" s="152"/>
      <c r="U156" s="151"/>
      <c r="V156" s="151"/>
      <c r="W156" s="151"/>
      <c r="X156" s="151"/>
      <c r="Y156" s="36"/>
      <c r="Z156" s="36"/>
    </row>
    <row r="157" spans="1:26" x14ac:dyDescent="0.2">
      <c r="A157" s="10"/>
      <c r="B157" s="75"/>
      <c r="C157" s="100"/>
      <c r="D157" s="68" t="s">
        <v>27</v>
      </c>
      <c r="E157" s="70" t="s">
        <v>165</v>
      </c>
      <c r="F157" s="126">
        <v>100</v>
      </c>
      <c r="G157" s="127">
        <v>25.48</v>
      </c>
      <c r="H157" s="127">
        <v>25.84</v>
      </c>
      <c r="I157" s="127">
        <v>0</v>
      </c>
      <c r="J157" s="127">
        <v>333.2</v>
      </c>
      <c r="K157" s="73" t="s">
        <v>133</v>
      </c>
      <c r="L157" s="129">
        <v>83.56</v>
      </c>
      <c r="N157" s="36"/>
      <c r="O157" s="151"/>
      <c r="P157" s="151"/>
      <c r="Q157" s="151"/>
      <c r="R157" s="151"/>
      <c r="S157" s="29"/>
      <c r="T157" s="152"/>
      <c r="U157" s="48"/>
      <c r="V157" s="48"/>
      <c r="W157" s="48"/>
      <c r="X157" s="151"/>
      <c r="Y157" s="36"/>
      <c r="Z157" s="36"/>
    </row>
    <row r="158" spans="1:26" ht="15.75" x14ac:dyDescent="0.25">
      <c r="A158" s="10"/>
      <c r="B158" s="75"/>
      <c r="C158" s="100"/>
      <c r="D158" s="100" t="s">
        <v>22</v>
      </c>
      <c r="E158" s="70" t="s">
        <v>44</v>
      </c>
      <c r="F158" s="126">
        <v>25</v>
      </c>
      <c r="G158" s="127">
        <v>1.75</v>
      </c>
      <c r="H158" s="127">
        <v>0.25</v>
      </c>
      <c r="I158" s="127">
        <v>12.25</v>
      </c>
      <c r="J158" s="127">
        <v>58.75</v>
      </c>
      <c r="K158" s="73" t="s">
        <v>45</v>
      </c>
      <c r="L158" s="129">
        <v>5.3</v>
      </c>
      <c r="O158" s="153"/>
      <c r="P158" s="153"/>
      <c r="Q158" s="153"/>
      <c r="R158" s="153"/>
      <c r="S158" s="29"/>
      <c r="T158" s="49"/>
      <c r="U158" s="29"/>
      <c r="V158" s="29"/>
      <c r="W158" s="29"/>
      <c r="X158" s="29"/>
      <c r="Y158" s="36"/>
      <c r="Z158" s="36"/>
    </row>
    <row r="159" spans="1:26" ht="14.25" x14ac:dyDescent="0.2">
      <c r="A159" s="10"/>
      <c r="B159" s="75"/>
      <c r="C159" s="100"/>
      <c r="D159" s="100" t="s">
        <v>22</v>
      </c>
      <c r="E159" s="70" t="s">
        <v>46</v>
      </c>
      <c r="F159" s="126">
        <v>25</v>
      </c>
      <c r="G159" s="127">
        <v>1.91</v>
      </c>
      <c r="H159" s="127">
        <v>0.25</v>
      </c>
      <c r="I159" s="127">
        <v>12.75</v>
      </c>
      <c r="J159" s="127">
        <v>61.13</v>
      </c>
      <c r="K159" s="73" t="s">
        <v>45</v>
      </c>
      <c r="L159" s="129">
        <v>3.85</v>
      </c>
      <c r="O159" s="138"/>
      <c r="P159" s="29"/>
      <c r="Q159" s="29"/>
      <c r="R159" s="29"/>
      <c r="S159" s="29"/>
      <c r="T159" s="30"/>
      <c r="U159" s="29"/>
      <c r="V159" s="29"/>
      <c r="W159" s="29"/>
      <c r="X159" s="29"/>
      <c r="Y159" s="29"/>
      <c r="Z159" s="36"/>
    </row>
    <row r="160" spans="1:26" x14ac:dyDescent="0.2">
      <c r="A160" s="10"/>
      <c r="B160" s="75"/>
      <c r="C160" s="100"/>
      <c r="D160" s="100" t="s">
        <v>154</v>
      </c>
      <c r="E160" s="70" t="s">
        <v>47</v>
      </c>
      <c r="F160" s="126">
        <v>200</v>
      </c>
      <c r="G160" s="127">
        <v>0.39</v>
      </c>
      <c r="H160" s="127">
        <v>0.1</v>
      </c>
      <c r="I160" s="127">
        <v>7.07</v>
      </c>
      <c r="J160" s="127">
        <v>26.8</v>
      </c>
      <c r="K160" s="73" t="s">
        <v>125</v>
      </c>
      <c r="L160" s="129">
        <v>4.49</v>
      </c>
      <c r="O160" s="26"/>
      <c r="P160" s="26"/>
      <c r="Q160" s="26"/>
      <c r="R160" s="26"/>
      <c r="S160" s="29"/>
      <c r="T160" s="30"/>
      <c r="U160" s="31"/>
      <c r="V160" s="31"/>
      <c r="W160" s="31"/>
      <c r="X160" s="31"/>
      <c r="Y160" s="31"/>
      <c r="Z160" s="36"/>
    </row>
    <row r="161" spans="1:26" x14ac:dyDescent="0.2">
      <c r="A161" s="10"/>
      <c r="B161" s="75"/>
      <c r="C161" s="100"/>
      <c r="D161" s="110"/>
      <c r="E161" s="87"/>
      <c r="F161" s="82"/>
      <c r="G161" s="82"/>
      <c r="H161" s="82"/>
      <c r="I161" s="82"/>
      <c r="J161" s="82"/>
      <c r="K161" s="82"/>
      <c r="L161" s="82"/>
      <c r="O161" s="26"/>
      <c r="P161" s="26"/>
      <c r="Q161" s="26"/>
      <c r="R161" s="26"/>
      <c r="S161" s="29"/>
      <c r="T161" s="30"/>
      <c r="U161" s="31"/>
      <c r="V161" s="31"/>
      <c r="W161" s="31"/>
      <c r="X161" s="31"/>
      <c r="Y161" s="31"/>
      <c r="Z161" s="36"/>
    </row>
    <row r="162" spans="1:26" x14ac:dyDescent="0.2">
      <c r="A162" s="11"/>
      <c r="B162" s="76"/>
      <c r="C162" s="111"/>
      <c r="D162" s="112" t="s">
        <v>32</v>
      </c>
      <c r="E162" s="77"/>
      <c r="F162" s="78">
        <f>SUM(F155:F161)</f>
        <v>590</v>
      </c>
      <c r="G162" s="78">
        <f t="shared" ref="G162:J162" si="67">SUM(G155:G161)</f>
        <v>34.28</v>
      </c>
      <c r="H162" s="78">
        <f t="shared" si="67"/>
        <v>32.06</v>
      </c>
      <c r="I162" s="78">
        <f t="shared" si="67"/>
        <v>61.199999999999996</v>
      </c>
      <c r="J162" s="78">
        <f t="shared" si="67"/>
        <v>670.88</v>
      </c>
      <c r="K162" s="79"/>
      <c r="L162" s="78">
        <f t="shared" ref="L162" si="68">SUM(L155:L161)</f>
        <v>160.00000000000003</v>
      </c>
      <c r="O162" s="26"/>
      <c r="P162" s="26"/>
      <c r="Q162" s="26"/>
      <c r="R162" s="26"/>
      <c r="S162" s="29"/>
      <c r="T162" s="30"/>
      <c r="U162" s="31"/>
      <c r="V162" s="31"/>
      <c r="W162" s="31"/>
      <c r="X162" s="31"/>
      <c r="Y162" s="31"/>
      <c r="Z162" s="36"/>
    </row>
    <row r="163" spans="1:26" x14ac:dyDescent="0.2">
      <c r="A163" s="12">
        <f>A155</f>
        <v>2</v>
      </c>
      <c r="B163" s="80">
        <f>B155</f>
        <v>4</v>
      </c>
      <c r="C163" s="100" t="s">
        <v>24</v>
      </c>
      <c r="D163" s="100" t="s">
        <v>25</v>
      </c>
      <c r="E163" s="81" t="s">
        <v>134</v>
      </c>
      <c r="F163" s="133">
        <v>100</v>
      </c>
      <c r="G163" s="134">
        <v>1.6</v>
      </c>
      <c r="H163" s="134">
        <v>9.9</v>
      </c>
      <c r="I163" s="135">
        <v>5.2</v>
      </c>
      <c r="J163" s="127">
        <v>116</v>
      </c>
      <c r="K163" s="73" t="s">
        <v>135</v>
      </c>
      <c r="L163" s="129">
        <v>38.22</v>
      </c>
      <c r="O163" s="26"/>
      <c r="P163" s="26"/>
      <c r="Q163" s="26"/>
      <c r="R163" s="26"/>
      <c r="S163" s="29"/>
      <c r="T163" s="30"/>
      <c r="U163" s="31"/>
      <c r="V163" s="31"/>
      <c r="W163" s="31"/>
      <c r="X163" s="31"/>
      <c r="Y163" s="31"/>
      <c r="Z163" s="36"/>
    </row>
    <row r="164" spans="1:26" x14ac:dyDescent="0.2">
      <c r="A164" s="10"/>
      <c r="B164" s="75"/>
      <c r="C164" s="100"/>
      <c r="D164" s="100" t="s">
        <v>26</v>
      </c>
      <c r="E164" s="70" t="s">
        <v>68</v>
      </c>
      <c r="F164" s="126">
        <v>250</v>
      </c>
      <c r="G164" s="127">
        <v>5.6</v>
      </c>
      <c r="H164" s="127">
        <v>4.0999999999999996</v>
      </c>
      <c r="I164" s="127">
        <v>17.8</v>
      </c>
      <c r="J164" s="127">
        <v>132</v>
      </c>
      <c r="K164" s="73" t="s">
        <v>69</v>
      </c>
      <c r="L164" s="129">
        <v>20.47</v>
      </c>
      <c r="O164" s="26"/>
      <c r="P164" s="26"/>
      <c r="Q164" s="26"/>
      <c r="R164" s="26"/>
      <c r="S164" s="29"/>
      <c r="T164" s="30"/>
      <c r="U164" s="31"/>
      <c r="V164" s="31"/>
      <c r="W164" s="31"/>
      <c r="X164" s="31"/>
      <c r="Y164" s="31"/>
      <c r="Z164" s="36"/>
    </row>
    <row r="165" spans="1:26" x14ac:dyDescent="0.2">
      <c r="A165" s="10"/>
      <c r="B165" s="75"/>
      <c r="C165" s="100"/>
      <c r="D165" s="100" t="s">
        <v>28</v>
      </c>
      <c r="E165" s="70" t="s">
        <v>92</v>
      </c>
      <c r="F165" s="133">
        <v>180</v>
      </c>
      <c r="G165" s="134">
        <v>4.2</v>
      </c>
      <c r="H165" s="134">
        <v>5.7</v>
      </c>
      <c r="I165" s="135">
        <v>41.7</v>
      </c>
      <c r="J165" s="127">
        <v>239</v>
      </c>
      <c r="K165" s="73" t="s">
        <v>93</v>
      </c>
      <c r="L165" s="129">
        <v>22.52</v>
      </c>
      <c r="O165" s="26"/>
      <c r="P165" s="26"/>
      <c r="Q165" s="26"/>
      <c r="R165" s="26"/>
      <c r="S165" s="29"/>
      <c r="T165" s="30"/>
      <c r="U165" s="31"/>
      <c r="V165" s="31"/>
      <c r="W165" s="31"/>
      <c r="X165" s="31"/>
      <c r="Y165" s="31"/>
      <c r="Z165" s="36"/>
    </row>
    <row r="166" spans="1:26" ht="15.75" x14ac:dyDescent="0.25">
      <c r="A166" s="10"/>
      <c r="B166" s="75"/>
      <c r="C166" s="100"/>
      <c r="D166" s="100" t="s">
        <v>27</v>
      </c>
      <c r="E166" s="70" t="s">
        <v>109</v>
      </c>
      <c r="F166" s="133">
        <v>100</v>
      </c>
      <c r="G166" s="134">
        <v>8.3000000000000007</v>
      </c>
      <c r="H166" s="134">
        <v>11.2</v>
      </c>
      <c r="I166" s="135">
        <v>9.4</v>
      </c>
      <c r="J166" s="127">
        <v>172</v>
      </c>
      <c r="K166" s="73" t="s">
        <v>110</v>
      </c>
      <c r="L166" s="129">
        <v>68.239999999999995</v>
      </c>
      <c r="O166" s="59"/>
      <c r="P166" s="39"/>
      <c r="Q166" s="39"/>
      <c r="R166" s="39"/>
      <c r="S166" s="39"/>
      <c r="T166" s="60"/>
      <c r="U166" s="51"/>
      <c r="V166" s="51"/>
      <c r="W166" s="51"/>
      <c r="X166" s="51"/>
      <c r="Y166" s="51"/>
      <c r="Z166" s="36"/>
    </row>
    <row r="167" spans="1:26" ht="15.75" x14ac:dyDescent="0.25">
      <c r="A167" s="10"/>
      <c r="B167" s="75"/>
      <c r="C167" s="100"/>
      <c r="D167" s="100" t="s">
        <v>30</v>
      </c>
      <c r="E167" s="70" t="s">
        <v>60</v>
      </c>
      <c r="F167" s="126">
        <v>25</v>
      </c>
      <c r="G167" s="127">
        <v>1.75</v>
      </c>
      <c r="H167" s="127">
        <v>0.25</v>
      </c>
      <c r="I167" s="127">
        <v>12.25</v>
      </c>
      <c r="J167" s="127">
        <v>58.75</v>
      </c>
      <c r="K167" s="73" t="s">
        <v>45</v>
      </c>
      <c r="L167" s="129">
        <v>3.68</v>
      </c>
      <c r="O167" s="154"/>
      <c r="P167" s="154"/>
      <c r="Q167" s="154"/>
      <c r="R167" s="154"/>
      <c r="S167" s="29"/>
      <c r="T167" s="50"/>
      <c r="U167" s="51"/>
      <c r="V167" s="51"/>
      <c r="W167" s="51"/>
      <c r="X167" s="51"/>
      <c r="Y167" s="36"/>
      <c r="Z167" s="36"/>
    </row>
    <row r="168" spans="1:26" x14ac:dyDescent="0.2">
      <c r="A168" s="10"/>
      <c r="B168" s="75"/>
      <c r="C168" s="100"/>
      <c r="D168" s="100" t="s">
        <v>31</v>
      </c>
      <c r="E168" s="70" t="s">
        <v>46</v>
      </c>
      <c r="F168" s="126">
        <v>25</v>
      </c>
      <c r="G168" s="127">
        <v>1.91</v>
      </c>
      <c r="H168" s="127">
        <v>0.25</v>
      </c>
      <c r="I168" s="127">
        <v>12.75</v>
      </c>
      <c r="J168" s="127">
        <v>61.13</v>
      </c>
      <c r="K168" s="73" t="s">
        <v>45</v>
      </c>
      <c r="L168" s="129">
        <v>3.85</v>
      </c>
      <c r="N168" s="36"/>
      <c r="O168" s="38"/>
      <c r="P168" s="26"/>
      <c r="Q168" s="26"/>
      <c r="R168" s="26"/>
      <c r="S168" s="29"/>
      <c r="T168" s="32"/>
      <c r="U168" s="33"/>
      <c r="V168" s="33"/>
      <c r="W168" s="33"/>
      <c r="X168" s="31"/>
      <c r="Y168" s="36"/>
      <c r="Z168" s="36"/>
    </row>
    <row r="169" spans="1:26" ht="14.25" x14ac:dyDescent="0.2">
      <c r="A169" s="10"/>
      <c r="B169" s="75"/>
      <c r="C169" s="100"/>
      <c r="D169" s="100" t="s">
        <v>154</v>
      </c>
      <c r="E169" s="70" t="s">
        <v>136</v>
      </c>
      <c r="F169" s="126">
        <v>200</v>
      </c>
      <c r="G169" s="127">
        <v>0.12</v>
      </c>
      <c r="H169" s="127">
        <v>0.04</v>
      </c>
      <c r="I169" s="127">
        <v>22.64</v>
      </c>
      <c r="J169" s="127">
        <v>89</v>
      </c>
      <c r="K169" s="73" t="s">
        <v>137</v>
      </c>
      <c r="L169" s="129">
        <v>25.78</v>
      </c>
      <c r="N169" s="36"/>
      <c r="O169" s="138"/>
      <c r="P169" s="29"/>
      <c r="Q169" s="29"/>
      <c r="R169" s="29"/>
      <c r="S169" s="29"/>
      <c r="T169" s="30"/>
      <c r="U169" s="29"/>
      <c r="V169" s="29"/>
      <c r="W169" s="29"/>
      <c r="X169" s="29"/>
      <c r="Y169" s="29"/>
      <c r="Z169" s="36"/>
    </row>
    <row r="170" spans="1:26" ht="14.25" x14ac:dyDescent="0.2">
      <c r="A170" s="10"/>
      <c r="B170" s="75"/>
      <c r="C170" s="100"/>
      <c r="D170" s="68" t="s">
        <v>23</v>
      </c>
      <c r="E170" s="70" t="s">
        <v>66</v>
      </c>
      <c r="F170" s="126">
        <v>184</v>
      </c>
      <c r="G170" s="127">
        <v>0.28000000000000003</v>
      </c>
      <c r="H170" s="127">
        <v>0.28000000000000003</v>
      </c>
      <c r="I170" s="127">
        <v>6.53</v>
      </c>
      <c r="J170" s="127">
        <v>34.07</v>
      </c>
      <c r="K170" s="73" t="s">
        <v>45</v>
      </c>
      <c r="L170" s="139">
        <v>55.24</v>
      </c>
      <c r="N170" s="36"/>
      <c r="O170" s="138"/>
      <c r="P170" s="29"/>
      <c r="Q170" s="29"/>
      <c r="R170" s="29"/>
      <c r="S170" s="29"/>
      <c r="T170" s="30"/>
      <c r="U170" s="29"/>
      <c r="V170" s="29"/>
      <c r="W170" s="29"/>
      <c r="X170" s="29"/>
      <c r="Y170" s="29"/>
      <c r="Z170" s="36"/>
    </row>
    <row r="171" spans="1:26" x14ac:dyDescent="0.2">
      <c r="A171" s="10"/>
      <c r="B171" s="75"/>
      <c r="C171" s="100"/>
      <c r="D171" s="110"/>
      <c r="E171" s="87"/>
      <c r="F171" s="82"/>
      <c r="G171" s="82"/>
      <c r="H171" s="82"/>
      <c r="I171" s="82"/>
      <c r="J171" s="82"/>
      <c r="K171" s="82"/>
      <c r="L171" s="82"/>
      <c r="N171" s="36"/>
      <c r="O171" s="38"/>
      <c r="P171" s="29"/>
      <c r="Q171" s="29"/>
      <c r="R171" s="29"/>
      <c r="S171" s="29"/>
      <c r="T171" s="30"/>
      <c r="U171" s="31"/>
      <c r="V171" s="31"/>
      <c r="W171" s="31"/>
      <c r="X171" s="31"/>
      <c r="Y171" s="31"/>
      <c r="Z171" s="36"/>
    </row>
    <row r="172" spans="1:26" x14ac:dyDescent="0.2">
      <c r="A172" s="11"/>
      <c r="B172" s="76"/>
      <c r="C172" s="111"/>
      <c r="D172" s="112" t="s">
        <v>32</v>
      </c>
      <c r="E172" s="77"/>
      <c r="F172" s="78">
        <f>SUM(F163:F171)</f>
        <v>1064</v>
      </c>
      <c r="G172" s="78">
        <f t="shared" ref="G172:J172" si="69">SUM(G163:G171)</f>
        <v>23.76</v>
      </c>
      <c r="H172" s="78">
        <f t="shared" si="69"/>
        <v>31.72</v>
      </c>
      <c r="I172" s="78">
        <f t="shared" si="69"/>
        <v>128.27000000000001</v>
      </c>
      <c r="J172" s="78">
        <f t="shared" si="69"/>
        <v>901.95</v>
      </c>
      <c r="K172" s="79"/>
      <c r="L172" s="78">
        <f t="shared" ref="L172" si="70">SUM(L163:L171)</f>
        <v>238</v>
      </c>
      <c r="N172" s="36"/>
      <c r="O172" s="26"/>
      <c r="P172" s="26"/>
      <c r="Q172" s="26"/>
      <c r="R172" s="26"/>
      <c r="S172" s="29"/>
      <c r="T172" s="30"/>
      <c r="U172" s="31"/>
      <c r="V172" s="31"/>
      <c r="W172" s="31"/>
      <c r="X172" s="31"/>
      <c r="Y172" s="31"/>
      <c r="Z172" s="36"/>
    </row>
    <row r="173" spans="1:26" ht="13.5" thickBot="1" x14ac:dyDescent="0.25">
      <c r="A173" s="15">
        <f>A155</f>
        <v>2</v>
      </c>
      <c r="B173" s="84">
        <f>B155</f>
        <v>4</v>
      </c>
      <c r="C173" s="146" t="s">
        <v>4</v>
      </c>
      <c r="D173" s="147"/>
      <c r="E173" s="85"/>
      <c r="F173" s="86">
        <f>F162+F172</f>
        <v>1654</v>
      </c>
      <c r="G173" s="86">
        <f t="shared" ref="G173" si="71">G162+G172</f>
        <v>58.040000000000006</v>
      </c>
      <c r="H173" s="86">
        <f t="shared" ref="H173" si="72">H162+H172</f>
        <v>63.78</v>
      </c>
      <c r="I173" s="86">
        <f t="shared" ref="I173" si="73">I162+I172</f>
        <v>189.47</v>
      </c>
      <c r="J173" s="86">
        <f t="shared" ref="J173:L173" si="74">J162+J172</f>
        <v>1572.83</v>
      </c>
      <c r="K173" s="86"/>
      <c r="L173" s="86">
        <f t="shared" si="74"/>
        <v>398</v>
      </c>
      <c r="N173" s="36"/>
      <c r="O173" s="26"/>
      <c r="P173" s="26"/>
      <c r="Q173" s="26"/>
      <c r="R173" s="26"/>
      <c r="S173" s="29"/>
      <c r="T173" s="30"/>
      <c r="U173" s="31"/>
      <c r="V173" s="31"/>
      <c r="W173" s="31"/>
      <c r="X173" s="31"/>
      <c r="Y173" s="31"/>
      <c r="Z173" s="36"/>
    </row>
    <row r="174" spans="1:26" x14ac:dyDescent="0.2">
      <c r="A174" s="9">
        <v>2</v>
      </c>
      <c r="B174" s="69">
        <v>5</v>
      </c>
      <c r="C174" s="100" t="s">
        <v>20</v>
      </c>
      <c r="D174" s="100" t="s">
        <v>28</v>
      </c>
      <c r="E174" s="70" t="s">
        <v>55</v>
      </c>
      <c r="F174" s="126">
        <v>180</v>
      </c>
      <c r="G174" s="127">
        <v>6.6</v>
      </c>
      <c r="H174" s="127">
        <v>4.7</v>
      </c>
      <c r="I174" s="127">
        <v>40</v>
      </c>
      <c r="J174" s="127">
        <v>233</v>
      </c>
      <c r="K174" s="73" t="s">
        <v>56</v>
      </c>
      <c r="L174" s="129">
        <v>20.190000000000001</v>
      </c>
      <c r="N174" s="36"/>
      <c r="O174" s="26"/>
      <c r="P174" s="26"/>
      <c r="Q174" s="26"/>
      <c r="R174" s="26"/>
      <c r="S174" s="29"/>
      <c r="T174" s="30"/>
      <c r="U174" s="31"/>
      <c r="V174" s="31"/>
      <c r="W174" s="31"/>
      <c r="X174" s="31"/>
      <c r="Y174" s="31"/>
      <c r="Z174" s="36"/>
    </row>
    <row r="175" spans="1:26" x14ac:dyDescent="0.2">
      <c r="A175" s="10"/>
      <c r="B175" s="75"/>
      <c r="C175" s="100"/>
      <c r="D175" s="110" t="s">
        <v>27</v>
      </c>
      <c r="E175" s="70" t="s">
        <v>57</v>
      </c>
      <c r="F175" s="126">
        <v>100</v>
      </c>
      <c r="G175" s="127">
        <v>19</v>
      </c>
      <c r="H175" s="127">
        <v>10.9</v>
      </c>
      <c r="I175" s="127">
        <v>11.8</v>
      </c>
      <c r="J175" s="127">
        <v>222</v>
      </c>
      <c r="K175" s="73" t="s">
        <v>58</v>
      </c>
      <c r="L175" s="129">
        <v>88.35</v>
      </c>
      <c r="N175" s="36"/>
      <c r="O175" s="26"/>
      <c r="P175" s="26"/>
      <c r="Q175" s="26"/>
      <c r="R175" s="26"/>
      <c r="S175" s="29"/>
      <c r="T175" s="30"/>
      <c r="U175" s="31"/>
      <c r="V175" s="31"/>
      <c r="W175" s="31"/>
      <c r="X175" s="31"/>
      <c r="Y175" s="31"/>
      <c r="Z175" s="36"/>
    </row>
    <row r="176" spans="1:26" x14ac:dyDescent="0.2">
      <c r="A176" s="10"/>
      <c r="B176" s="75"/>
      <c r="C176" s="100"/>
      <c r="D176" s="68" t="s">
        <v>22</v>
      </c>
      <c r="E176" s="70" t="s">
        <v>60</v>
      </c>
      <c r="F176" s="126">
        <v>25</v>
      </c>
      <c r="G176" s="127">
        <v>1.75</v>
      </c>
      <c r="H176" s="127">
        <v>0.25</v>
      </c>
      <c r="I176" s="127">
        <v>12.25</v>
      </c>
      <c r="J176" s="127">
        <v>58.75</v>
      </c>
      <c r="K176" s="73" t="s">
        <v>45</v>
      </c>
      <c r="L176" s="129">
        <v>3.68</v>
      </c>
      <c r="N176" s="36"/>
      <c r="O176" s="26"/>
      <c r="P176" s="26"/>
      <c r="Q176" s="26"/>
      <c r="R176" s="26"/>
      <c r="S176" s="29"/>
      <c r="T176" s="30"/>
      <c r="U176" s="31"/>
      <c r="V176" s="31"/>
      <c r="W176" s="31"/>
      <c r="X176" s="31"/>
      <c r="Y176" s="31"/>
      <c r="Z176" s="36"/>
    </row>
    <row r="177" spans="1:26" x14ac:dyDescent="0.2">
      <c r="A177" s="10"/>
      <c r="B177" s="75"/>
      <c r="C177" s="100"/>
      <c r="D177" s="100" t="s">
        <v>22</v>
      </c>
      <c r="E177" s="70" t="s">
        <v>46</v>
      </c>
      <c r="F177" s="126">
        <v>21</v>
      </c>
      <c r="G177" s="127">
        <v>1.61</v>
      </c>
      <c r="H177" s="127">
        <v>0.21</v>
      </c>
      <c r="I177" s="127">
        <v>10.71</v>
      </c>
      <c r="J177" s="127">
        <v>51.35</v>
      </c>
      <c r="K177" s="73" t="s">
        <v>45</v>
      </c>
      <c r="L177" s="129">
        <v>3.29</v>
      </c>
      <c r="N177" s="36"/>
      <c r="O177" s="26"/>
      <c r="P177" s="26"/>
      <c r="Q177" s="26"/>
      <c r="R177" s="26"/>
      <c r="S177" s="29"/>
      <c r="T177" s="30"/>
      <c r="U177" s="31"/>
      <c r="V177" s="31"/>
      <c r="W177" s="31"/>
      <c r="X177" s="31"/>
      <c r="Y177" s="31"/>
      <c r="Z177" s="36"/>
    </row>
    <row r="178" spans="1:26" x14ac:dyDescent="0.2">
      <c r="A178" s="10"/>
      <c r="B178" s="75"/>
      <c r="C178" s="100"/>
      <c r="D178" s="100" t="s">
        <v>154</v>
      </c>
      <c r="E178" s="70" t="s">
        <v>47</v>
      </c>
      <c r="F178" s="126">
        <v>200</v>
      </c>
      <c r="G178" s="127">
        <v>0.39</v>
      </c>
      <c r="H178" s="127">
        <v>0.1</v>
      </c>
      <c r="I178" s="127">
        <v>7.07</v>
      </c>
      <c r="J178" s="127">
        <v>26.8</v>
      </c>
      <c r="K178" s="73" t="s">
        <v>48</v>
      </c>
      <c r="L178" s="129">
        <v>4.49</v>
      </c>
      <c r="N178" s="36"/>
      <c r="O178" s="26"/>
      <c r="P178" s="26"/>
      <c r="Q178" s="26"/>
      <c r="R178" s="26"/>
      <c r="S178" s="29"/>
      <c r="T178" s="30"/>
      <c r="U178" s="31"/>
      <c r="V178" s="31"/>
      <c r="W178" s="31"/>
      <c r="X178" s="31"/>
      <c r="Y178" s="31"/>
      <c r="Z178" s="36"/>
    </row>
    <row r="179" spans="1:26" ht="15.75" x14ac:dyDescent="0.25">
      <c r="A179" s="10"/>
      <c r="B179" s="75"/>
      <c r="C179" s="100"/>
      <c r="D179" s="110" t="s">
        <v>29</v>
      </c>
      <c r="E179" s="70" t="s">
        <v>164</v>
      </c>
      <c r="F179" s="126">
        <v>200</v>
      </c>
      <c r="G179" s="127">
        <v>0.6</v>
      </c>
      <c r="H179" s="127">
        <v>0.4</v>
      </c>
      <c r="I179" s="127">
        <v>32.6</v>
      </c>
      <c r="J179" s="127">
        <v>140</v>
      </c>
      <c r="K179" s="73" t="s">
        <v>77</v>
      </c>
      <c r="L179" s="129">
        <v>40</v>
      </c>
      <c r="N179" s="36"/>
      <c r="O179" s="59"/>
      <c r="P179" s="39"/>
      <c r="Q179" s="39"/>
      <c r="R179" s="39"/>
      <c r="S179" s="39"/>
      <c r="T179" s="60"/>
      <c r="U179" s="51"/>
      <c r="V179" s="51"/>
      <c r="W179" s="51"/>
      <c r="X179" s="51"/>
      <c r="Y179" s="51"/>
      <c r="Z179" s="36"/>
    </row>
    <row r="180" spans="1:26" x14ac:dyDescent="0.2">
      <c r="A180" s="10"/>
      <c r="B180" s="75"/>
      <c r="C180" s="100"/>
      <c r="D180" s="110"/>
      <c r="E180" s="70" t="s">
        <v>78</v>
      </c>
      <c r="F180" s="71"/>
      <c r="G180" s="72"/>
      <c r="H180" s="72"/>
      <c r="I180" s="72"/>
      <c r="J180" s="72"/>
      <c r="K180" s="73"/>
      <c r="L180" s="82"/>
      <c r="N180" s="36"/>
      <c r="O180" s="52"/>
      <c r="P180" s="26"/>
      <c r="Q180" s="26"/>
      <c r="R180" s="26"/>
      <c r="S180" s="30"/>
      <c r="T180" s="30"/>
      <c r="U180" s="31"/>
      <c r="V180" s="31"/>
      <c r="W180" s="31"/>
      <c r="X180" s="31"/>
      <c r="Y180" s="31"/>
      <c r="Z180" s="36"/>
    </row>
    <row r="181" spans="1:26" ht="15.75" customHeight="1" x14ac:dyDescent="0.25">
      <c r="A181" s="11"/>
      <c r="B181" s="76"/>
      <c r="C181" s="111"/>
      <c r="D181" s="112" t="s">
        <v>32</v>
      </c>
      <c r="E181" s="77"/>
      <c r="F181" s="78">
        <f>SUM(F174:F180)</f>
        <v>726</v>
      </c>
      <c r="G181" s="78">
        <f t="shared" ref="G181:J181" si="75">SUM(G174:G180)</f>
        <v>29.950000000000003</v>
      </c>
      <c r="H181" s="78">
        <f t="shared" si="75"/>
        <v>16.560000000000002</v>
      </c>
      <c r="I181" s="78">
        <f t="shared" si="75"/>
        <v>114.42999999999998</v>
      </c>
      <c r="J181" s="78">
        <f t="shared" si="75"/>
        <v>731.9</v>
      </c>
      <c r="K181" s="79"/>
      <c r="L181" s="78">
        <f t="shared" ref="L181" si="76">SUM(L174:L180)</f>
        <v>160</v>
      </c>
      <c r="N181" s="36"/>
      <c r="O181" s="59"/>
      <c r="P181" s="39"/>
      <c r="Q181" s="39"/>
      <c r="R181" s="39"/>
      <c r="S181" s="39"/>
      <c r="T181" s="60"/>
      <c r="U181" s="51"/>
      <c r="V181" s="51"/>
      <c r="W181" s="51"/>
      <c r="X181" s="51"/>
      <c r="Y181" s="51"/>
      <c r="Z181" s="36"/>
    </row>
    <row r="182" spans="1:26" x14ac:dyDescent="0.2">
      <c r="A182" s="12">
        <f>A174</f>
        <v>2</v>
      </c>
      <c r="B182" s="80">
        <f>B174</f>
        <v>5</v>
      </c>
      <c r="C182" s="100" t="s">
        <v>24</v>
      </c>
      <c r="D182" s="100" t="s">
        <v>25</v>
      </c>
      <c r="E182" s="70" t="s">
        <v>166</v>
      </c>
      <c r="F182" s="126">
        <v>100</v>
      </c>
      <c r="G182" s="127">
        <v>1.5</v>
      </c>
      <c r="H182" s="127">
        <v>20.100000000000001</v>
      </c>
      <c r="I182" s="127">
        <v>7.6</v>
      </c>
      <c r="J182" s="127">
        <v>192</v>
      </c>
      <c r="K182" s="73" t="s">
        <v>138</v>
      </c>
      <c r="L182" s="129">
        <v>19.52</v>
      </c>
      <c r="N182" s="36"/>
      <c r="O182" s="26"/>
      <c r="P182" s="26"/>
      <c r="Q182" s="26"/>
      <c r="R182" s="26"/>
      <c r="S182" s="29"/>
      <c r="T182" s="30"/>
      <c r="U182" s="31"/>
      <c r="V182" s="31"/>
      <c r="W182" s="31"/>
      <c r="X182" s="31"/>
      <c r="Y182" s="36"/>
      <c r="Z182" s="36"/>
    </row>
    <row r="183" spans="1:26" x14ac:dyDescent="0.2">
      <c r="A183" s="10"/>
      <c r="B183" s="75"/>
      <c r="C183" s="100"/>
      <c r="D183" s="100" t="s">
        <v>26</v>
      </c>
      <c r="E183" s="70" t="s">
        <v>139</v>
      </c>
      <c r="F183" s="126">
        <v>260</v>
      </c>
      <c r="G183" s="127">
        <v>2.4</v>
      </c>
      <c r="H183" s="127">
        <v>6.1</v>
      </c>
      <c r="I183" s="127">
        <v>15.7</v>
      </c>
      <c r="J183" s="127">
        <v>129</v>
      </c>
      <c r="K183" s="73" t="s">
        <v>140</v>
      </c>
      <c r="L183" s="129">
        <v>36.56</v>
      </c>
      <c r="N183" s="36"/>
      <c r="O183" s="26"/>
      <c r="P183" s="26"/>
      <c r="Q183" s="26"/>
      <c r="R183" s="26"/>
      <c r="S183" s="29"/>
      <c r="T183" s="30"/>
      <c r="U183" s="31"/>
      <c r="V183" s="31"/>
      <c r="W183" s="31"/>
      <c r="X183" s="31"/>
      <c r="Y183" s="36"/>
      <c r="Z183" s="36"/>
    </row>
    <row r="184" spans="1:26" x14ac:dyDescent="0.2">
      <c r="A184" s="10"/>
      <c r="B184" s="75"/>
      <c r="C184" s="100"/>
      <c r="D184" s="100" t="s">
        <v>28</v>
      </c>
      <c r="E184" s="70" t="s">
        <v>70</v>
      </c>
      <c r="F184" s="126">
        <v>180</v>
      </c>
      <c r="G184" s="127">
        <v>4.0999999999999996</v>
      </c>
      <c r="H184" s="127">
        <v>5.5</v>
      </c>
      <c r="I184" s="127">
        <v>26.9</v>
      </c>
      <c r="J184" s="127">
        <v>176</v>
      </c>
      <c r="K184" s="73" t="s">
        <v>71</v>
      </c>
      <c r="L184" s="129">
        <v>37.200000000000003</v>
      </c>
      <c r="N184" s="36"/>
      <c r="O184" s="26"/>
      <c r="P184" s="26"/>
      <c r="Q184" s="26"/>
      <c r="R184" s="26"/>
      <c r="S184" s="29"/>
      <c r="T184" s="30"/>
      <c r="U184" s="31"/>
      <c r="V184" s="31"/>
      <c r="W184" s="31"/>
      <c r="X184" s="31"/>
      <c r="Y184" s="36"/>
      <c r="Z184" s="36"/>
    </row>
    <row r="185" spans="1:26" x14ac:dyDescent="0.2">
      <c r="A185" s="10"/>
      <c r="B185" s="75"/>
      <c r="C185" s="100"/>
      <c r="D185" s="100" t="s">
        <v>27</v>
      </c>
      <c r="E185" s="70" t="s">
        <v>141</v>
      </c>
      <c r="F185" s="126">
        <v>100</v>
      </c>
      <c r="G185" s="127">
        <v>12.56</v>
      </c>
      <c r="H185" s="127">
        <v>3</v>
      </c>
      <c r="I185" s="127">
        <v>8.9</v>
      </c>
      <c r="J185" s="127">
        <v>106</v>
      </c>
      <c r="K185" s="73" t="s">
        <v>142</v>
      </c>
      <c r="L185" s="129">
        <v>48.48</v>
      </c>
      <c r="N185" s="36"/>
      <c r="O185" s="52"/>
      <c r="P185" s="26"/>
      <c r="Q185" s="26"/>
      <c r="R185" s="26"/>
      <c r="S185" s="29"/>
      <c r="T185" s="30"/>
      <c r="U185" s="31"/>
      <c r="V185" s="31"/>
      <c r="W185" s="31"/>
      <c r="X185" s="31"/>
      <c r="Y185" s="36"/>
      <c r="Z185" s="36"/>
    </row>
    <row r="186" spans="1:26" x14ac:dyDescent="0.2">
      <c r="A186" s="10"/>
      <c r="B186" s="75"/>
      <c r="C186" s="100"/>
      <c r="D186" s="100" t="s">
        <v>30</v>
      </c>
      <c r="E186" s="70" t="s">
        <v>60</v>
      </c>
      <c r="F186" s="126">
        <v>25</v>
      </c>
      <c r="G186" s="127">
        <v>1.75</v>
      </c>
      <c r="H186" s="127">
        <v>0.25</v>
      </c>
      <c r="I186" s="127">
        <v>12.25</v>
      </c>
      <c r="J186" s="127">
        <v>58.75</v>
      </c>
      <c r="K186" s="73" t="s">
        <v>45</v>
      </c>
      <c r="L186" s="129">
        <v>3.68</v>
      </c>
      <c r="N186" s="36"/>
      <c r="O186" s="52"/>
      <c r="P186" s="26"/>
      <c r="Q186" s="26"/>
      <c r="R186" s="26"/>
      <c r="S186" s="29"/>
      <c r="T186" s="30"/>
      <c r="U186" s="31"/>
      <c r="V186" s="31"/>
      <c r="W186" s="31"/>
      <c r="X186" s="31"/>
      <c r="Y186" s="36"/>
      <c r="Z186" s="36"/>
    </row>
    <row r="187" spans="1:26" x14ac:dyDescent="0.2">
      <c r="A187" s="10"/>
      <c r="B187" s="75"/>
      <c r="C187" s="100"/>
      <c r="D187" s="100" t="s">
        <v>31</v>
      </c>
      <c r="E187" s="70" t="s">
        <v>46</v>
      </c>
      <c r="F187" s="126">
        <v>25</v>
      </c>
      <c r="G187" s="127">
        <v>1.91</v>
      </c>
      <c r="H187" s="127">
        <v>0.25</v>
      </c>
      <c r="I187" s="127">
        <v>12.75</v>
      </c>
      <c r="J187" s="127">
        <v>61.13</v>
      </c>
      <c r="K187" s="73" t="s">
        <v>45</v>
      </c>
      <c r="L187" s="129">
        <v>3.85</v>
      </c>
      <c r="O187" s="26"/>
      <c r="P187" s="26"/>
      <c r="Q187" s="26"/>
      <c r="R187" s="26"/>
      <c r="S187" s="29"/>
      <c r="T187" s="30"/>
      <c r="U187" s="31"/>
      <c r="V187" s="31"/>
      <c r="W187" s="31"/>
      <c r="X187" s="31"/>
      <c r="Y187" s="36"/>
    </row>
    <row r="188" spans="1:26" ht="13.5" x14ac:dyDescent="0.25">
      <c r="A188" s="10"/>
      <c r="B188" s="75"/>
      <c r="C188" s="100"/>
      <c r="D188" s="100" t="s">
        <v>155</v>
      </c>
      <c r="E188" s="70" t="s">
        <v>107</v>
      </c>
      <c r="F188" s="126">
        <v>200</v>
      </c>
      <c r="G188" s="127">
        <v>1</v>
      </c>
      <c r="H188" s="127">
        <v>0.1</v>
      </c>
      <c r="I188" s="127">
        <v>27.5</v>
      </c>
      <c r="J188" s="127">
        <v>110</v>
      </c>
      <c r="K188" s="73" t="s">
        <v>108</v>
      </c>
      <c r="L188" s="129">
        <v>9.99</v>
      </c>
      <c r="O188" s="39"/>
      <c r="P188" s="39"/>
      <c r="Q188" s="39"/>
      <c r="R188" s="39"/>
      <c r="S188" s="29"/>
      <c r="T188" s="34"/>
      <c r="U188" s="35"/>
      <c r="V188" s="35"/>
      <c r="W188" s="35"/>
      <c r="X188" s="35"/>
      <c r="Y188" s="36"/>
    </row>
    <row r="189" spans="1:26" ht="15.75" x14ac:dyDescent="0.25">
      <c r="A189" s="10"/>
      <c r="B189" s="75"/>
      <c r="C189" s="100"/>
      <c r="D189" s="68" t="s">
        <v>23</v>
      </c>
      <c r="E189" s="70" t="s">
        <v>49</v>
      </c>
      <c r="F189" s="126">
        <v>157</v>
      </c>
      <c r="G189" s="127">
        <v>1.26</v>
      </c>
      <c r="H189" s="127">
        <v>0.31</v>
      </c>
      <c r="I189" s="127">
        <v>11.78</v>
      </c>
      <c r="J189" s="127">
        <v>59.66</v>
      </c>
      <c r="K189" s="73" t="s">
        <v>45</v>
      </c>
      <c r="L189" s="140">
        <v>78.72</v>
      </c>
      <c r="O189" s="154"/>
      <c r="P189" s="154"/>
      <c r="Q189" s="154"/>
      <c r="R189" s="154"/>
      <c r="S189" s="29"/>
      <c r="T189" s="50"/>
      <c r="U189" s="45"/>
      <c r="V189" s="45"/>
      <c r="W189" s="45"/>
      <c r="X189" s="45"/>
      <c r="Y189" s="36"/>
    </row>
    <row r="190" spans="1:26" x14ac:dyDescent="0.2">
      <c r="A190" s="10"/>
      <c r="B190" s="75"/>
      <c r="C190" s="100"/>
      <c r="D190" s="110"/>
      <c r="E190" s="87"/>
      <c r="F190" s="82"/>
      <c r="G190" s="82"/>
      <c r="H190" s="82"/>
      <c r="I190" s="82"/>
      <c r="J190" s="82"/>
      <c r="K190" s="82"/>
      <c r="L190" s="82"/>
      <c r="O190" s="26"/>
      <c r="P190" s="26"/>
      <c r="Q190" s="26"/>
      <c r="R190" s="26"/>
      <c r="S190" s="29"/>
      <c r="T190" s="30"/>
      <c r="U190" s="31"/>
      <c r="V190" s="31"/>
      <c r="W190" s="31"/>
      <c r="X190" s="31"/>
      <c r="Y190" s="36"/>
    </row>
    <row r="191" spans="1:26" x14ac:dyDescent="0.2">
      <c r="A191" s="11"/>
      <c r="B191" s="76"/>
      <c r="C191" s="111"/>
      <c r="D191" s="112" t="s">
        <v>32</v>
      </c>
      <c r="E191" s="77"/>
      <c r="F191" s="78">
        <f>SUM(F182:F190)</f>
        <v>1047</v>
      </c>
      <c r="G191" s="78">
        <f t="shared" ref="G191:J191" si="77">SUM(G182:G190)</f>
        <v>26.480000000000004</v>
      </c>
      <c r="H191" s="78">
        <f t="shared" si="77"/>
        <v>35.610000000000007</v>
      </c>
      <c r="I191" s="78">
        <f t="shared" si="77"/>
        <v>123.38</v>
      </c>
      <c r="J191" s="78">
        <f t="shared" si="77"/>
        <v>892.54</v>
      </c>
      <c r="K191" s="79"/>
      <c r="L191" s="78">
        <f t="shared" ref="L191" si="78">SUM(L182:L190)</f>
        <v>238</v>
      </c>
      <c r="O191" s="26"/>
      <c r="P191" s="26"/>
      <c r="Q191" s="26"/>
      <c r="R191" s="26"/>
      <c r="S191" s="29"/>
      <c r="T191" s="30"/>
      <c r="U191" s="31"/>
      <c r="V191" s="31"/>
      <c r="W191" s="31"/>
      <c r="X191" s="31"/>
      <c r="Y191" s="36"/>
    </row>
    <row r="192" spans="1:26" ht="13.5" thickBot="1" x14ac:dyDescent="0.25">
      <c r="A192" s="15">
        <f>A174</f>
        <v>2</v>
      </c>
      <c r="B192" s="84">
        <f>B174</f>
        <v>5</v>
      </c>
      <c r="C192" s="149" t="s">
        <v>4</v>
      </c>
      <c r="D192" s="150"/>
      <c r="E192" s="108"/>
      <c r="F192" s="109">
        <f>F181+F191</f>
        <v>1773</v>
      </c>
      <c r="G192" s="109">
        <f t="shared" ref="G192" si="79">G181+G191</f>
        <v>56.430000000000007</v>
      </c>
      <c r="H192" s="109">
        <f t="shared" ref="H192" si="80">H181+H191</f>
        <v>52.170000000000009</v>
      </c>
      <c r="I192" s="109">
        <f t="shared" ref="I192" si="81">I181+I191</f>
        <v>237.80999999999997</v>
      </c>
      <c r="J192" s="109">
        <f t="shared" ref="J192:L192" si="82">J181+J191</f>
        <v>1624.44</v>
      </c>
      <c r="K192" s="109"/>
      <c r="L192" s="109">
        <f t="shared" si="82"/>
        <v>398</v>
      </c>
      <c r="O192" s="26"/>
      <c r="P192" s="26"/>
      <c r="Q192" s="26"/>
      <c r="R192" s="26"/>
      <c r="S192" s="29"/>
      <c r="T192" s="30"/>
      <c r="U192" s="31"/>
      <c r="V192" s="31"/>
      <c r="W192" s="31"/>
      <c r="X192" s="31"/>
      <c r="Y192" s="36"/>
    </row>
    <row r="193" spans="1:25" ht="13.5" thickBot="1" x14ac:dyDescent="0.25">
      <c r="A193" s="13"/>
      <c r="B193" s="14"/>
      <c r="C193" s="148" t="s">
        <v>5</v>
      </c>
      <c r="D193" s="148"/>
      <c r="E193" s="148"/>
      <c r="F193" s="17">
        <f>(F24+F42+F60+F79+F98+F117+F136+F154+F173+F192)/(IF(F24=0,0,1)+IF(F42=0,0,1)+IF(F60=0,0,1)+IF(F79=0,0,1)+IF(F98=0,0,1)+IF(F117=0,0,1)+IF(F136=0,0,1)+IF(F154=0,0,1)+IF(F173=0,0,1)+IF(F192=0,0,1))</f>
        <v>1649.7</v>
      </c>
      <c r="G193" s="17">
        <f>(G24+G42+G60+G79+G98+G117+G136+G154+G173+G192)/(IF(G24=0,0,1)+IF(G42=0,0,1)+IF(G60=0,0,1)+IF(G79=0,0,1)+IF(G98=0,0,1)+IF(G117=0,0,1)+IF(G136=0,0,1)+IF(G154=0,0,1)+IF(G173=0,0,1)+IF(G192=0,0,1))</f>
        <v>54.948940000000007</v>
      </c>
      <c r="H193" s="17">
        <f>(H24+H42+H60+H79+H98+H117+H136+H154+H173+H192)/(IF(H24=0,0,1)+IF(H42=0,0,1)+IF(H60=0,0,1)+IF(H79=0,0,1)+IF(H98=0,0,1)+IF(H117=0,0,1)+IF(H136=0,0,1)+IF(H154=0,0,1)+IF(H173=0,0,1)+IF(H192=0,0,1))</f>
        <v>55.948599999999985</v>
      </c>
      <c r="I193" s="17">
        <f>(I24+I42+I60+I79+I98+I117+I136+I154+I173+I192)/(IF(I24=0,0,1)+IF(I42=0,0,1)+IF(I60=0,0,1)+IF(I79=0,0,1)+IF(I98=0,0,1)+IF(I117=0,0,1)+IF(I136=0,0,1)+IF(I154=0,0,1)+IF(I173=0,0,1)+IF(I192=0,0,1))</f>
        <v>219.35</v>
      </c>
      <c r="J193" s="17">
        <f>(J24+J42+J60+J79+J98+J117+J136+J154+J173+J192)/(IF(J24=0,0,1)+IF(J42=0,0,1)+IF(J60=0,0,1)+IF(J79=0,0,1)+IF(J98=0,0,1)+IF(J117=0,0,1)+IF(J136=0,0,1)+IF(J154=0,0,1)+IF(J173=0,0,1)+IF(J192=0,0,1))</f>
        <v>1558.3389999999999</v>
      </c>
      <c r="K193" s="17"/>
      <c r="L193" s="17">
        <f>(L24+L42+L60+L79+L98+L117+L136+L154+L173+L192)/(IF(L24=0,0,1)+IF(L42=0,0,1)+IF(L60=0,0,1)+IF(L79=0,0,1)+IF(L98=0,0,1)+IF(L117=0,0,1)+IF(L136=0,0,1)+IF(L154=0,0,1)+IF(L173=0,0,1)+IF(L192=0,0,1))</f>
        <v>398</v>
      </c>
      <c r="O193" s="26"/>
      <c r="P193" s="26"/>
      <c r="Q193" s="26"/>
      <c r="R193" s="26"/>
      <c r="S193" s="29"/>
      <c r="T193" s="30"/>
      <c r="U193" s="31"/>
      <c r="V193" s="31"/>
      <c r="W193" s="31"/>
      <c r="X193" s="31"/>
      <c r="Y193" s="36"/>
    </row>
    <row r="194" spans="1:25" x14ac:dyDescent="0.2">
      <c r="O194" s="26"/>
      <c r="P194" s="26"/>
      <c r="Q194" s="26"/>
      <c r="R194" s="26"/>
      <c r="S194" s="29"/>
      <c r="T194" s="30"/>
      <c r="U194" s="31"/>
      <c r="V194" s="31"/>
      <c r="W194" s="31"/>
      <c r="X194" s="31"/>
      <c r="Y194" s="36"/>
    </row>
    <row r="195" spans="1:25" x14ac:dyDescent="0.2">
      <c r="O195" s="26"/>
      <c r="P195" s="26"/>
      <c r="Q195" s="26"/>
      <c r="R195" s="26"/>
      <c r="S195" s="29"/>
      <c r="T195" s="30"/>
      <c r="U195" s="31"/>
      <c r="V195" s="31"/>
      <c r="W195" s="31"/>
      <c r="X195" s="31"/>
      <c r="Y195" s="36"/>
    </row>
    <row r="196" spans="1:25" x14ac:dyDescent="0.2">
      <c r="O196" s="26"/>
      <c r="P196" s="26"/>
      <c r="Q196" s="26"/>
      <c r="R196" s="26"/>
      <c r="S196" s="29"/>
      <c r="T196" s="30"/>
      <c r="U196" s="31"/>
      <c r="V196" s="31"/>
      <c r="W196" s="31"/>
      <c r="X196" s="31"/>
      <c r="Y196" s="36"/>
    </row>
    <row r="197" spans="1:25" x14ac:dyDescent="0.2">
      <c r="O197" s="26"/>
      <c r="P197" s="26"/>
      <c r="Q197" s="26"/>
      <c r="R197" s="26"/>
      <c r="S197" s="29"/>
      <c r="T197" s="30"/>
      <c r="U197" s="31"/>
      <c r="V197" s="31"/>
      <c r="W197" s="31"/>
      <c r="X197" s="31"/>
      <c r="Y197" s="36"/>
    </row>
    <row r="198" spans="1:25" x14ac:dyDescent="0.2">
      <c r="O198" s="52"/>
      <c r="P198" s="26"/>
      <c r="Q198" s="26"/>
      <c r="R198" s="26"/>
      <c r="S198" s="29"/>
      <c r="T198" s="30"/>
      <c r="U198" s="31"/>
      <c r="V198" s="31"/>
      <c r="W198" s="31"/>
      <c r="X198" s="31"/>
      <c r="Y198" s="36"/>
    </row>
    <row r="199" spans="1:25" x14ac:dyDescent="0.2">
      <c r="O199" s="39"/>
      <c r="P199" s="39"/>
      <c r="Q199" s="39"/>
      <c r="R199" s="39"/>
      <c r="S199" s="45"/>
      <c r="T199" s="42"/>
      <c r="U199" s="43"/>
      <c r="V199" s="43"/>
      <c r="W199" s="43"/>
      <c r="X199" s="43"/>
      <c r="Y199" s="36"/>
    </row>
    <row r="200" spans="1:25" x14ac:dyDescent="0.2">
      <c r="E200" s="2">
        <v>0</v>
      </c>
      <c r="O200" s="39"/>
      <c r="P200" s="26"/>
      <c r="Q200" s="26"/>
      <c r="R200" s="26"/>
      <c r="S200" s="29"/>
      <c r="T200" s="49"/>
      <c r="U200" s="44"/>
      <c r="V200" s="44"/>
      <c r="W200" s="44"/>
      <c r="X200" s="44"/>
      <c r="Y200" s="36"/>
    </row>
    <row r="201" spans="1:25" x14ac:dyDescent="0.2">
      <c r="O201" s="39"/>
      <c r="P201" s="26"/>
      <c r="Q201" s="26"/>
      <c r="R201" s="26"/>
      <c r="S201" s="29"/>
      <c r="T201" s="49"/>
      <c r="U201" s="44"/>
      <c r="V201" s="44"/>
      <c r="W201" s="44"/>
      <c r="X201" s="44"/>
      <c r="Y201" s="36"/>
    </row>
    <row r="202" spans="1:25" x14ac:dyDescent="0.2">
      <c r="O202" s="39"/>
      <c r="P202" s="39"/>
      <c r="Q202" s="39"/>
      <c r="R202" s="39"/>
      <c r="S202" s="45"/>
      <c r="T202" s="46"/>
      <c r="U202" s="47"/>
      <c r="V202" s="47"/>
      <c r="W202" s="47"/>
      <c r="X202" s="47"/>
      <c r="Y202" s="36"/>
    </row>
    <row r="203" spans="1:25" x14ac:dyDescent="0.2"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</row>
    <row r="204" spans="1:25" x14ac:dyDescent="0.2"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</row>
  </sheetData>
  <mergeCells count="51">
    <mergeCell ref="X156:X157"/>
    <mergeCell ref="O189:R189"/>
    <mergeCell ref="O158:R158"/>
    <mergeCell ref="O167:R167"/>
    <mergeCell ref="O123:R123"/>
    <mergeCell ref="O133:R133"/>
    <mergeCell ref="O156:R157"/>
    <mergeCell ref="T156:T157"/>
    <mergeCell ref="U156:W156"/>
    <mergeCell ref="X99:X100"/>
    <mergeCell ref="O101:R101"/>
    <mergeCell ref="O109:R109"/>
    <mergeCell ref="O121:R122"/>
    <mergeCell ref="T121:T122"/>
    <mergeCell ref="U121:W121"/>
    <mergeCell ref="X121:X122"/>
    <mergeCell ref="N84:Q84"/>
    <mergeCell ref="N94:Q94"/>
    <mergeCell ref="O99:R100"/>
    <mergeCell ref="T99:T100"/>
    <mergeCell ref="U99:W99"/>
    <mergeCell ref="W64:W65"/>
    <mergeCell ref="N66:Q66"/>
    <mergeCell ref="N76:Q76"/>
    <mergeCell ref="N82:Q83"/>
    <mergeCell ref="S82:S83"/>
    <mergeCell ref="T82:V82"/>
    <mergeCell ref="W82:W83"/>
    <mergeCell ref="N45:Q45"/>
    <mergeCell ref="N64:Q65"/>
    <mergeCell ref="S64:S65"/>
    <mergeCell ref="T64:V64"/>
    <mergeCell ref="N39:Q39"/>
    <mergeCell ref="N44:Q44"/>
    <mergeCell ref="N30:Q30"/>
    <mergeCell ref="T30:V30"/>
    <mergeCell ref="N31:Q31"/>
    <mergeCell ref="C79:D79"/>
    <mergeCell ref="C98:D98"/>
    <mergeCell ref="C24:D24"/>
    <mergeCell ref="C193:E193"/>
    <mergeCell ref="C192:D192"/>
    <mergeCell ref="C117:D117"/>
    <mergeCell ref="C136:D136"/>
    <mergeCell ref="C154:D154"/>
    <mergeCell ref="C173:D173"/>
    <mergeCell ref="C1:E1"/>
    <mergeCell ref="H1:K1"/>
    <mergeCell ref="H2:K2"/>
    <mergeCell ref="C42:D42"/>
    <mergeCell ref="C60:D6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2022-05-16T14:23:56Z</dcterms:created>
  <dcterms:modified xsi:type="dcterms:W3CDTF">2023-10-25T10:15:49Z</dcterms:modified>
</cp:coreProperties>
</file>